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
    </mc:Choice>
  </mc:AlternateContent>
  <bookViews>
    <workbookView xWindow="0" yWindow="0" windowWidth="28800" windowHeight="11235" firstSheet="1" activeTab="4"/>
  </bookViews>
  <sheets>
    <sheet name="Comp. 1 Riesgos de Corrupcion" sheetId="6" r:id="rId1"/>
    <sheet name="Comp. 3 Rendición de Cuentas" sheetId="2" r:id="rId2"/>
    <sheet name="Comp. 4 Atención al Ciudadano" sheetId="3" r:id="rId3"/>
    <sheet name=" Comp. 5 Transp. y Acc Informa." sheetId="4" r:id="rId4"/>
    <sheet name="Comp. 6 Iniciativas Adicionales" sheetId="5" r:id="rId5"/>
    <sheet name="Hoja1" sheetId="7" r:id="rId6"/>
  </sheets>
  <externalReferences>
    <externalReference r:id="rId7"/>
  </externalReferences>
  <definedNames>
    <definedName name="_xlnm.Print_Area" localSheetId="2">'Comp. 4 Atención al Ciudadano'!$A$1:$O$20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2" l="1"/>
  <c r="T15" i="6"/>
  <c r="E15" i="6"/>
  <c r="K10" i="2" l="1"/>
  <c r="K13" i="4" l="1"/>
  <c r="K15" i="3" l="1"/>
  <c r="K11" i="2"/>
  <c r="K7" i="2"/>
</calcChain>
</file>

<file path=xl/comments1.xml><?xml version="1.0" encoding="utf-8"?>
<comments xmlns="http://schemas.openxmlformats.org/spreadsheetml/2006/main">
  <authors>
    <author>LUIS HERNANDO VELANDIA GOMEZ</author>
  </authors>
  <commentList>
    <comment ref="S7" authorId="0" shapeId="0">
      <text>
        <r>
          <rPr>
            <b/>
            <sz val="9"/>
            <color indexed="81"/>
            <rFont val="Tahoma"/>
            <family val="2"/>
          </rPr>
          <t>Consigne el resultado del monitoreo o revisiónal cumplimiento de la acción</t>
        </r>
      </text>
    </comment>
    <comment ref="T7" authorId="0" shapeId="0">
      <text>
        <r>
          <rPr>
            <b/>
            <sz val="9"/>
            <color indexed="81"/>
            <rFont val="Tahoma"/>
            <family val="2"/>
          </rPr>
          <t>Indique el porcentaje de avance en el cumplimiento de la acción</t>
        </r>
      </text>
    </comment>
    <comment ref="U7" authorId="0" shapeId="0">
      <text>
        <r>
          <rPr>
            <b/>
            <sz val="9"/>
            <color indexed="81"/>
            <rFont val="Tahoma"/>
            <family val="2"/>
          </rPr>
          <t>Relacione el seguimiento o la verificación en el cumplimiento de la acción y la efectividad de los controles</t>
        </r>
      </text>
    </comment>
    <comment ref="V7" authorId="0" shapeId="0">
      <text>
        <r>
          <rPr>
            <b/>
            <sz val="9"/>
            <color indexed="81"/>
            <rFont val="Tahoma"/>
            <family val="2"/>
          </rPr>
          <t>Determine el estado del riesgo, de acuerdo con la verificación efectuada</t>
        </r>
        <r>
          <rPr>
            <sz val="9"/>
            <color indexed="81"/>
            <rFont val="Tahoma"/>
            <family val="2"/>
          </rPr>
          <t xml:space="preserve">
</t>
        </r>
      </text>
    </comment>
    <comment ref="W7" authorId="0" shapeId="0">
      <text>
        <r>
          <rPr>
            <b/>
            <sz val="9"/>
            <color indexed="81"/>
            <rFont val="Tahoma"/>
            <family val="2"/>
          </rPr>
          <t>Realciona aclaraciones adicionales sobre el seguimineto, en el evento de ser necesario</t>
        </r>
      </text>
    </comment>
    <comment ref="I8" authorId="0" shapeId="0">
      <text>
        <r>
          <rPr>
            <b/>
            <sz val="9"/>
            <color indexed="81"/>
            <rFont val="Tahoma"/>
            <family val="2"/>
          </rPr>
          <t>Se tendrá en cuenta los ejemplos de la Tala No. 11.</t>
        </r>
        <r>
          <rPr>
            <sz val="9"/>
            <color indexed="81"/>
            <rFont val="Tahoma"/>
            <family val="2"/>
          </rPr>
          <t xml:space="preserve">
</t>
        </r>
      </text>
    </comment>
    <comment ref="H9" authorId="0" shapeId="0">
      <text>
        <r>
          <rPr>
            <b/>
            <sz val="9"/>
            <color indexed="81"/>
            <rFont val="Tahoma"/>
            <family val="2"/>
          </rPr>
          <t>Cálculo automático</t>
        </r>
        <r>
          <rPr>
            <sz val="9"/>
            <color indexed="81"/>
            <rFont val="Tahoma"/>
            <family val="2"/>
          </rPr>
          <t xml:space="preserve">
</t>
        </r>
      </text>
    </comment>
    <comment ref="L9" authorId="0" shapeId="0">
      <text>
        <r>
          <rPr>
            <sz val="9"/>
            <color indexed="81"/>
            <rFont val="Tahoma"/>
            <family val="2"/>
          </rPr>
          <t xml:space="preserve">cáculo automático
</t>
        </r>
      </text>
    </comment>
    <comment ref="O9" authorId="0" shapeId="0">
      <text>
        <r>
          <rPr>
            <b/>
            <sz val="9"/>
            <color indexed="81"/>
            <rFont val="Tahoma"/>
            <family val="2"/>
          </rPr>
          <t xml:space="preserve">Registre las acciones encaminadas a mitigar, reducir o eliminar el riesgos. </t>
        </r>
        <r>
          <rPr>
            <sz val="9"/>
            <color indexed="81"/>
            <rFont val="Tahoma"/>
            <family val="2"/>
          </rPr>
          <t xml:space="preserve">
</t>
        </r>
      </text>
    </comment>
    <comment ref="P9" authorId="0" shapeId="0">
      <text>
        <r>
          <rPr>
            <b/>
            <sz val="9"/>
            <color indexed="81"/>
            <rFont val="Tahoma"/>
            <family val="2"/>
          </rPr>
          <t>Formule indicador que permita reflejar el cumplimineto de las acciones establecidas</t>
        </r>
        <r>
          <rPr>
            <sz val="9"/>
            <color indexed="81"/>
            <rFont val="Tahoma"/>
            <family val="2"/>
          </rPr>
          <t xml:space="preserve">
</t>
        </r>
      </text>
    </comment>
    <comment ref="Q9" authorId="0" shapeId="0">
      <text>
        <r>
          <rPr>
            <b/>
            <sz val="9"/>
            <color indexed="81"/>
            <rFont val="Tahoma"/>
            <family val="2"/>
          </rPr>
          <t>Registre la dependencia responsable de ejecutar la acción</t>
        </r>
        <r>
          <rPr>
            <sz val="9"/>
            <color indexed="81"/>
            <rFont val="Tahoma"/>
            <family val="2"/>
          </rPr>
          <t xml:space="preserve">
</t>
        </r>
      </text>
    </comment>
    <comment ref="R9" authorId="0" shapeId="0">
      <text>
        <r>
          <rPr>
            <b/>
            <sz val="9"/>
            <color indexed="81"/>
            <rFont val="Tahoma"/>
            <family val="2"/>
          </rPr>
          <t>Establezca la evidencia que permita verificar el cumplimiento de la acción</t>
        </r>
        <r>
          <rPr>
            <sz val="9"/>
            <color indexed="81"/>
            <rFont val="Tahoma"/>
            <family val="2"/>
          </rPr>
          <t xml:space="preserve">
</t>
        </r>
      </text>
    </comment>
  </commentList>
</comments>
</file>

<file path=xl/comments2.xml><?xml version="1.0" encoding="utf-8"?>
<comments xmlns="http://schemas.openxmlformats.org/spreadsheetml/2006/main">
  <authors>
    <author>ELIA ROCIO GOMEZ ALVARADO</author>
  </authors>
  <commentList>
    <comment ref="E10" authorId="0" shapeId="0">
      <text>
        <r>
          <rPr>
            <b/>
            <sz val="9"/>
            <color indexed="81"/>
            <rFont val="Tahoma"/>
            <family val="2"/>
          </rPr>
          <t>ELIA ROCIO GOMEZ ALVARADO:</t>
        </r>
        <r>
          <rPr>
            <sz val="9"/>
            <color indexed="81"/>
            <rFont val="Tahoma"/>
            <family val="2"/>
          </rPr>
          <t xml:space="preserve">
aumento de 80 a 154</t>
        </r>
      </text>
    </comment>
  </commentList>
</comments>
</file>

<file path=xl/comments3.xml><?xml version="1.0" encoding="utf-8"?>
<comments xmlns="http://schemas.openxmlformats.org/spreadsheetml/2006/main">
  <authors>
    <author>ELIA ROCIO GOMEZ ALVARADO</author>
  </authors>
  <commentList>
    <comment ref="F9" authorId="0" shapeId="0">
      <text>
        <r>
          <rPr>
            <b/>
            <sz val="9"/>
            <color indexed="81"/>
            <rFont val="Tahoma"/>
            <family val="2"/>
          </rPr>
          <t>ELIA ROCIO GOMEZ ALVARADO:</t>
        </r>
        <r>
          <rPr>
            <sz val="9"/>
            <color indexed="81"/>
            <rFont val="Tahoma"/>
            <family val="2"/>
          </rPr>
          <t xml:space="preserve">
antes 4 informes mensuales</t>
        </r>
      </text>
    </comment>
  </commentList>
</comments>
</file>

<file path=xl/comments4.xml><?xml version="1.0" encoding="utf-8"?>
<comments xmlns="http://schemas.openxmlformats.org/spreadsheetml/2006/main">
  <authors>
    <author>ELIA ROCIO GOMEZ ALVARADO</author>
  </authors>
  <commentList>
    <comment ref="E10" authorId="0" shapeId="0">
      <text>
        <r>
          <rPr>
            <b/>
            <sz val="9"/>
            <color indexed="81"/>
            <rFont val="Tahoma"/>
            <family val="2"/>
          </rPr>
          <t>ELIA ROCIO GOMEZ ALVARADO:</t>
        </r>
        <r>
          <rPr>
            <sz val="9"/>
            <color indexed="81"/>
            <rFont val="Tahoma"/>
            <family val="2"/>
          </rPr>
          <t xml:space="preserve">
cambio antes gestion de la informacion publica actualizados</t>
        </r>
      </text>
    </comment>
    <comment ref="F10" authorId="0" shapeId="0">
      <text>
        <r>
          <rPr>
            <b/>
            <sz val="9"/>
            <color indexed="81"/>
            <rFont val="Tahoma"/>
            <family val="2"/>
          </rPr>
          <t>ELIA ROCIO GOMEZ ALVARADO:</t>
        </r>
        <r>
          <rPr>
            <sz val="9"/>
            <color indexed="81"/>
            <rFont val="Tahoma"/>
            <family val="2"/>
          </rPr>
          <t xml:space="preserve">
cambio</t>
        </r>
      </text>
    </comment>
  </commentList>
</comments>
</file>

<file path=xl/comments5.xml><?xml version="1.0" encoding="utf-8"?>
<comments xmlns="http://schemas.openxmlformats.org/spreadsheetml/2006/main">
  <authors>
    <author>ELIA ROCIO GOMEZ ALVARADO</author>
  </authors>
  <commentList>
    <comment ref="C8" authorId="0" shapeId="0">
      <text>
        <r>
          <rPr>
            <b/>
            <sz val="9"/>
            <color indexed="81"/>
            <rFont val="Tahoma"/>
            <family val="2"/>
          </rPr>
          <t>ELIA ROCIO GOMEZ ALVARADO:</t>
        </r>
        <r>
          <rPr>
            <sz val="9"/>
            <color indexed="81"/>
            <rFont val="Tahoma"/>
            <family val="2"/>
          </rPr>
          <t xml:space="preserve">
</t>
        </r>
      </text>
    </comment>
  </commentList>
</comments>
</file>

<file path=xl/sharedStrings.xml><?xml version="1.0" encoding="utf-8"?>
<sst xmlns="http://schemas.openxmlformats.org/spreadsheetml/2006/main" count="661" uniqueCount="444">
  <si>
    <t>FORMULACIÓN</t>
  </si>
  <si>
    <t>MONITOREO Y REVISION
(Responsable de Proceso)</t>
  </si>
  <si>
    <t>SEGUIMIENTO Y VERIFICACIÓN
(Oficina de Control Interno)</t>
  </si>
  <si>
    <t>Meta: Campaña de socialización de los Instrumentos de Gestión de la Información Pública.</t>
  </si>
  <si>
    <r>
      <t xml:space="preserve">Subdirección de Servicios Generales </t>
    </r>
    <r>
      <rPr>
        <sz val="10"/>
        <color theme="1"/>
        <rFont val="Arial"/>
        <family val="2"/>
      </rPr>
      <t xml:space="preserve">en coordinación con la  Oficina Asesora de Comunicaciones </t>
    </r>
  </si>
  <si>
    <t>5.5</t>
  </si>
  <si>
    <t>Adelantar Campañas de socialización de los Instrumentos de Gestión de la Información Pública actualizados, dirigida a todos los funcionarios de la entidad, mediante Ecard.</t>
  </si>
  <si>
    <r>
      <t xml:space="preserve">Dirección Administrativa y Financiera - Subdirección de Servicios Generales en coordinación con:
</t>
    </r>
    <r>
      <rPr>
        <sz val="10"/>
        <color theme="1"/>
        <rFont val="Arial"/>
        <family val="2"/>
      </rPr>
      <t>● Dirección de Tecnologías de la Información y las Comunicaciones - TICS
● Dirección de Planeación</t>
    </r>
  </si>
  <si>
    <t>Campaña de socialización de los Instrumentos de Gestión de la Información Pública realizada.
SI   100%
NO  0%</t>
  </si>
  <si>
    <t>6.1</t>
  </si>
  <si>
    <t>Componente 3 Rendición de Cuentas</t>
  </si>
  <si>
    <t xml:space="preserve">Subcomponente 1          Estructura administrativa y Direccionamiento estratégico </t>
  </si>
  <si>
    <t>Componente 4 Atención al Ciudadano.</t>
  </si>
  <si>
    <t xml:space="preserve">Subcomponente 1 Lineamientos de Transparencia Activa     </t>
  </si>
  <si>
    <t>Subcomponente 2 Lineamientos de Transparencia Pasiva</t>
  </si>
  <si>
    <t>Subcomponente 4 Criterio Diferencial de Accesibilidad</t>
  </si>
  <si>
    <t xml:space="preserve">Componente 5 Transparencia y Acceso a la Información </t>
  </si>
  <si>
    <t>Componente 6 Iniciativas Adicionales</t>
  </si>
  <si>
    <t>4.6</t>
  </si>
  <si>
    <t>4.7</t>
  </si>
  <si>
    <r>
      <t xml:space="preserve">Dirección Talento Humano - Subdirección de Capacitación, en coordinación con:
* </t>
    </r>
    <r>
      <rPr>
        <sz val="10"/>
        <color theme="1"/>
        <rFont val="Arial"/>
        <family val="2"/>
      </rPr>
      <t>Dirección de Participación Ciudadana y Desarrollo Local.</t>
    </r>
    <r>
      <rPr>
        <b/>
        <sz val="10"/>
        <color theme="1"/>
        <rFont val="Arial"/>
        <family val="2"/>
      </rPr>
      <t xml:space="preserve">
</t>
    </r>
    <r>
      <rPr>
        <sz val="10"/>
        <color theme="1"/>
        <rFont val="Arial"/>
        <family val="2"/>
      </rPr>
      <t>* Dirección de Apoyo al Despacho</t>
    </r>
  </si>
  <si>
    <t>3.3</t>
  </si>
  <si>
    <t>Mantener actualizada la página Web de la Entidad con los productos generados por los procesos misionales, como medio para que los ciudadanos conozcan sus productos:
●Informes de Auditoría
●Informes Obligatorios
●Informes Estructurales
●Informes Sectoriales
●Pronunciamientos
●Beneficios de Control Fiscal.</t>
  </si>
  <si>
    <t>Página Web actualizada</t>
  </si>
  <si>
    <t>Nº Actualizaciones realizadas/ Nº Actualizaciones requeridas *100</t>
  </si>
  <si>
    <r>
      <rPr>
        <b/>
        <sz val="10"/>
        <color theme="1"/>
        <rFont val="Arial"/>
        <family val="2"/>
      </rPr>
      <t xml:space="preserve">Subcomponente 3 </t>
    </r>
    <r>
      <rPr>
        <sz val="10"/>
        <color theme="1"/>
        <rFont val="Arial"/>
        <family val="2"/>
      </rPr>
      <t xml:space="preserve">
Talento humano</t>
    </r>
  </si>
  <si>
    <r>
      <rPr>
        <b/>
        <sz val="10"/>
        <color theme="1"/>
        <rFont val="Arial"/>
        <family val="2"/>
      </rPr>
      <t>Subcomponente 2</t>
    </r>
    <r>
      <rPr>
        <sz val="10"/>
        <color theme="1"/>
        <rFont val="Arial"/>
        <family val="2"/>
      </rPr>
      <t xml:space="preserve">
Fortalecimiento de los canales de atención</t>
    </r>
  </si>
  <si>
    <t>Link de orientación al ciudadano en la Página Web actualizado</t>
  </si>
  <si>
    <r>
      <t xml:space="preserve">Dirección de Apoyo al Despacho, en coordinación con:
</t>
    </r>
    <r>
      <rPr>
        <sz val="10"/>
        <color theme="1"/>
        <rFont val="Arial"/>
        <family val="2"/>
      </rPr>
      <t>● Dirección de participación Ciudadana y Desarrollo Local
● Dirección de Tecnologías de la Información y las Comunicaciones – TICS 
● Oficina Asesora de Comunicaciones
● Comité SIGEL</t>
    </r>
  </si>
  <si>
    <r>
      <rPr>
        <b/>
        <sz val="10"/>
        <color theme="1"/>
        <rFont val="Arial"/>
        <family val="2"/>
      </rPr>
      <t>Subcomponente 4</t>
    </r>
    <r>
      <rPr>
        <sz val="10"/>
        <color theme="1"/>
        <rFont val="Arial"/>
        <family val="2"/>
      </rPr>
      <t xml:space="preserve">
 Normativo y procedimental</t>
    </r>
  </si>
  <si>
    <t>4.8</t>
  </si>
  <si>
    <t>Mantener actualizado el procedimiento para la recepción y trámite del derecho de petición, de conformidad con la normatividad que se expida sobre la materia.</t>
  </si>
  <si>
    <t>Procedimiento actualizado</t>
  </si>
  <si>
    <t>No. de Actualizaciones solicitadas / Nueva normatividad * 100</t>
  </si>
  <si>
    <r>
      <t xml:space="preserve">Dirección de Apoyo al Despacho - Centro de Atención al Ciudadano, en coordinación con:
</t>
    </r>
    <r>
      <rPr>
        <sz val="10"/>
        <color theme="1"/>
        <rFont val="Arial"/>
        <family val="2"/>
      </rPr>
      <t>● Dirección de Tecnologías de la Información y las Comunicaciones - TICS</t>
    </r>
  </si>
  <si>
    <r>
      <rPr>
        <b/>
        <sz val="10"/>
        <color theme="1"/>
        <rFont val="Arial"/>
        <family val="2"/>
      </rPr>
      <t>Subcomponente 5.</t>
    </r>
    <r>
      <rPr>
        <sz val="10"/>
        <color theme="1"/>
        <rFont val="Arial"/>
        <family val="2"/>
      </rPr>
      <t xml:space="preserve"> Monitoreo de Acceso a la Información Pública</t>
    </r>
  </si>
  <si>
    <t>Emitir reportes sobre las causas más frecuentes de los derechos de petición tramitados por las áreas misionales de la entidad.</t>
  </si>
  <si>
    <t>Un (1) reporte trimestral sobre los derechos de petición.</t>
  </si>
  <si>
    <r>
      <rPr>
        <b/>
        <sz val="10"/>
        <color theme="1"/>
        <rFont val="Arial"/>
        <family val="2"/>
      </rPr>
      <t xml:space="preserve">Subcomponente 3. </t>
    </r>
    <r>
      <rPr>
        <sz val="10"/>
        <color theme="1"/>
        <rFont val="Arial"/>
        <family val="2"/>
      </rPr>
      <t>Elaboración de los Instrumentos de Gestión de la Información</t>
    </r>
  </si>
  <si>
    <t>No. Total de reportes de emitidos / No. de reportes programados.
SI: 100%
NO: 0%</t>
  </si>
  <si>
    <t xml:space="preserve">Dirección de Apoyo al Despacho </t>
  </si>
  <si>
    <t xml:space="preserve">Convenios interinstitucionales suscritos con las Contralorías Territoriales, para actividades de cooperación técnica, académica e investigativa. </t>
  </si>
  <si>
    <t>Implementar el manual único de rendición de cuentas.</t>
  </si>
  <si>
    <t>3.1</t>
  </si>
  <si>
    <t>Manual único de rendición de cuentas implementado.</t>
  </si>
  <si>
    <t>Manual único de rendición de cuentas implementado.
SI = 100%
NO= 0%</t>
  </si>
  <si>
    <t>Implementar el Procedimiento de Control Social.</t>
  </si>
  <si>
    <t>3.2</t>
  </si>
  <si>
    <t>Procedimiento de control social a la gestión pública implementado</t>
  </si>
  <si>
    <t xml:space="preserve">Procedimiento ajustado:
SI = 100%
NO= 0%  
</t>
  </si>
  <si>
    <t>3.4</t>
  </si>
  <si>
    <t>Dirección de Participación Ciudadana y Desarrollo Local</t>
  </si>
  <si>
    <t>3.5</t>
  </si>
  <si>
    <t>3.6</t>
  </si>
  <si>
    <r>
      <rPr>
        <b/>
        <sz val="10"/>
        <color theme="1"/>
        <rFont val="Arial"/>
        <family val="2"/>
      </rPr>
      <t>Subcomponente 5</t>
    </r>
    <r>
      <rPr>
        <sz val="10"/>
        <color theme="1"/>
        <rFont val="Arial"/>
        <family val="2"/>
      </rPr>
      <t xml:space="preserve">
Relacionamiento con el Ciudadano</t>
    </r>
  </si>
  <si>
    <t>4.9</t>
  </si>
  <si>
    <t>4.4</t>
  </si>
  <si>
    <t>4.5</t>
  </si>
  <si>
    <t>4.1</t>
  </si>
  <si>
    <t>4.2</t>
  </si>
  <si>
    <t>5.1</t>
  </si>
  <si>
    <t>5.3</t>
  </si>
  <si>
    <t>5.4</t>
  </si>
  <si>
    <r>
      <rPr>
        <b/>
        <sz val="10"/>
        <rFont val="Arial"/>
        <family val="2"/>
      </rPr>
      <t>Dirección Administrativa y Financiera,</t>
    </r>
    <r>
      <rPr>
        <sz val="10"/>
        <rFont val="Arial"/>
        <family val="2"/>
      </rPr>
      <t xml:space="preserve"> en coordinación con:
● Dirección de Apoyo al Despacho
●Dirección Talento Humano - Subdirección de Bienestar Social </t>
    </r>
  </si>
  <si>
    <t>Implementar tres factores adicionales de accesibilidad web al portal institucional</t>
  </si>
  <si>
    <t>Número de factores de accesibilidad implementados /  Número de factores de accesibilidad definidos por la Dirección de TIC</t>
  </si>
  <si>
    <t>Dirección de Tecnologías de la Información y las Comunicaciones</t>
  </si>
  <si>
    <t xml:space="preserve">Desarrollar actividades que fortalezcan la cultura en el buen uso de las TIC. </t>
  </si>
  <si>
    <t>Número de actividades realizadas para el fortalecimiento de la  cultura en el uso de TIC *100  / Número de actividades programadas por la Dirección de TIC  para el fortalecimiento de la cultura en el uso de las TIC.</t>
  </si>
  <si>
    <t xml:space="preserve">Mantener activos los espacios virtuales  CHAT y FORO de atención al ciudadano  para la que la dependencia de que los solicite puedan hacer uso de ellos. </t>
  </si>
  <si>
    <t>Dirección de Tecnologías de la Información y las Comunicaciones TIC`S</t>
  </si>
  <si>
    <t>Crear y registrar el Modelo de Datos Abiertos de la Contraloría de Bogotá en el portal del distrito capital destinado para este fin  (http://datosabiertos.bogota.gov.co/)  y conforme a lo definido por la Alta Consejería Distrital de TIC.</t>
  </si>
  <si>
    <t>Definir y publicar  dos conjuntos de datos abiertos de la Contraloría de Bogotá en el portal web  de datos abiertos del dsitrito capital (http://datosabiertos.bogota.gov.co/ )</t>
  </si>
  <si>
    <t xml:space="preserve">Número de Datos Abiertos definidos y publicados en la página web http://datosabiertos.bogota.gov.co.  *100 / Número total de Datos Abiertos definidos  para publicar en  la vigencia de la Contraloría de Bogotá D.C en el portal http://datosbaiertos.bogota.gov.co. (2)
</t>
  </si>
  <si>
    <t>Dirección de Tecnologías de la Información y las Comunicaciones - TIC.</t>
  </si>
  <si>
    <t>Mantener en correcto funcionamiento el Sistema de información para la atención de las solicitudes de acceso a la información en los términos establecidos en el Decreto 1081 de 2015.</t>
  </si>
  <si>
    <t xml:space="preserve">Dirección de Tecnologías de la Información y las Comunicaciones </t>
  </si>
  <si>
    <t>Mantener actualizada la estructura del link "Transparencia y acceso a la información" de la página web de conformidad con lo establecido en el Anexo 1 de la Resolución 3564 de Diciembre 31 de 2015 o con la normatividad vigente.</t>
  </si>
  <si>
    <t>Estructura del Link "Transparencia y acceso a la información" de la página web actualizado de conformidad con lo establecido en el Anexo 1 de la Resolución 3564 de Diciembre 31 de 2015 o con la normatividad vigente.</t>
  </si>
  <si>
    <t>Número de actualizaciones  de la estructura del link de transparencia en la página web  solicitadas *100 /  Número de actualizaciones  de la estructura del link de transparencia en la página web.</t>
  </si>
  <si>
    <t xml:space="preserve">Ejecutar las actividades relacionadas con la adecuación de la modernización del Centro de Atención al Ciudadano y Área de Correspondencia en el primer piso de la sede principal de la Entidad (Edificio Loteria de Bogotá),  con el fin de garantizar la accesibilidad a personas en condición de discapacidad,  conforme al contrato suscrito  para el mantenimiento integral preventivo y correctivo y las adecuaciones de las sedes de la Contraloría. </t>
  </si>
  <si>
    <t>Continuar la adaptación de la página web institucional  con factores de accesibilidad y usabilidad para facilitar la navegación a la ciudadanía en general.</t>
  </si>
  <si>
    <t>6.2</t>
  </si>
  <si>
    <t>Socializar y recordar los factores de accesibilidad  del portal web institucional al interior de la entidad y a la ciudadanía en general.</t>
  </si>
  <si>
    <t>Seis (6) mensajes de socialización  y recordación de los factores de accesibilidad del nuevo portal web, publicados.</t>
  </si>
  <si>
    <t>5.7</t>
  </si>
  <si>
    <t>Número de mensajes publicados de socialización y recordación de los factores de accesibilidad web /  Número de mensajes de socialización  y recordación de los factores de accesibilidad del nuevo portal web programados para la vigencia</t>
  </si>
  <si>
    <t>No. Total de seguimientos realizados a los Convenios interinstitucionales suscritos con las Contralorías Territoriales/No. Total de seguimientos programados a los Convenios interinstitucionales suscritos con las Contralorías Territoriales*100</t>
  </si>
  <si>
    <r>
      <rPr>
        <sz val="10"/>
        <color theme="1"/>
        <rFont val="Arial"/>
        <family val="2"/>
      </rPr>
      <t>Contralor de Bogotá, D.C.
Contralor Auxiliar
Director (a) de Apoyo al Despacho 
Subdirector (a) de Capacitación y Cooperación Técnica</t>
    </r>
    <r>
      <rPr>
        <b/>
        <sz val="10"/>
        <color theme="1"/>
        <rFont val="Arial"/>
        <family val="2"/>
      </rPr>
      <t xml:space="preserve">
Coordina: Director (a) de Apoyo al Despacho</t>
    </r>
  </si>
  <si>
    <t>Nº Total de revisiones realizadas en el Link de orientación al ciudadano en la Página WEB/Nº Total de Revisiones requeridas en el Link de orientación al ciudadano en la Página WEB*100</t>
  </si>
  <si>
    <t>Revisar semestralmente si la página Web de la entidad cumple con las especificaciones en el Link que oriente al ciudadano sobre la forma de solicitar información o presentar una queja, reclamo o sugerencia. En el evento de requerirlo, solicitar la actualización.</t>
  </si>
  <si>
    <t>Suscribir los convenios interinstitucionales con las Contralorías Territoriales que sean necesarios para realizar actividades de cooperación técnica, académica e investigativa; y hacer un seguimiento semestral a los mismos.</t>
  </si>
  <si>
    <r>
      <t xml:space="preserve">Dirección de Apoyo al Despacho en coordinación con:
</t>
    </r>
    <r>
      <rPr>
        <sz val="10"/>
        <rFont val="Arial"/>
        <family val="2"/>
      </rPr>
      <t>● Dirección de Tecnologías de la Información y las Comunicaciones - TICS  
● Oficina  Asesora de Comunicaciones
● Dirección de Participación Ciudadana
● Dirección de Estudios de Economía y Política Pública
● Dirección de Planeación</t>
    </r>
  </si>
  <si>
    <r>
      <t xml:space="preserve">FORMULACIÓN, MONITOREO Y SEGUIMIENTO PLAN ANTICORRUPCIÓN Y DE ATENCIÓN AL CIUDADANO - PAAC
(1) Vigencia </t>
    </r>
    <r>
      <rPr>
        <b/>
        <u/>
        <sz val="14"/>
        <color theme="1"/>
        <rFont val="Calibri"/>
        <family val="2"/>
        <scheme val="minor"/>
      </rPr>
      <t>_2018_</t>
    </r>
    <r>
      <rPr>
        <b/>
        <sz val="14"/>
        <color theme="1"/>
        <rFont val="Calibri"/>
        <family val="2"/>
        <scheme val="minor"/>
      </rPr>
      <t xml:space="preserve">___                          </t>
    </r>
  </si>
  <si>
    <t>(2)
Componente</t>
  </si>
  <si>
    <t>(3)
Subcomponente</t>
  </si>
  <si>
    <t xml:space="preserve"> Actividades
(4)</t>
  </si>
  <si>
    <t>(4.1)No.</t>
  </si>
  <si>
    <t xml:space="preserve">(4.2)
Descripión 
</t>
  </si>
  <si>
    <t>(5)
Meta o producto</t>
  </si>
  <si>
    <t>(6)
Indicador</t>
  </si>
  <si>
    <t>(7)
Responsable</t>
  </si>
  <si>
    <t>(8)
Cronograma de ejecución</t>
  </si>
  <si>
    <t>(8.1)
Fecha inicial
(dd/mm/aaaa)</t>
  </si>
  <si>
    <t>(8.2)
Fecha Final
(dd/mm/aaaa)</t>
  </si>
  <si>
    <t>(9)
Seguimiento Actividad</t>
  </si>
  <si>
    <t>(10)
Porcentaje de avance de la actividad</t>
  </si>
  <si>
    <t>(11)
Verificación Actividades adelantadas</t>
  </si>
  <si>
    <r>
      <t xml:space="preserve">(12)
Estado de la actividad
</t>
    </r>
    <r>
      <rPr>
        <b/>
        <sz val="11"/>
        <color theme="1"/>
        <rFont val="Calibri"/>
        <family val="2"/>
        <scheme val="minor"/>
      </rPr>
      <t>(E: Ejecución
C: Cumplida)</t>
    </r>
  </si>
  <si>
    <t xml:space="preserve">(13)
Observaciones
</t>
  </si>
  <si>
    <t>(14)
Auditor OCI</t>
  </si>
  <si>
    <t>Página 1 de 5</t>
  </si>
  <si>
    <t>Página 2 de 5</t>
  </si>
  <si>
    <t>Página 3 de 5</t>
  </si>
  <si>
    <t>Página 4 de 5</t>
  </si>
  <si>
    <t>Página 5 de 5</t>
  </si>
  <si>
    <t xml:space="preserve">Capacitar al 60% de los servidores públicos de la Dirección de Participación Ciudadana y Desarrollo Local sobre temas relacionados con participación ciudadana y comunicación con partes interesadas. </t>
  </si>
  <si>
    <t>Nº total de servidores públicos capacitados de la Direcciòn de participaciòn Ciudadana y desarrollo Local en temas relacionados con participaciòn ciudadana y comunicaciòn con partes interesadas  / 60 % de los servidores públicos de la Dirección de Participación Ciudadana y Desarrollo Local a la fecha de corte del primer cuatrimestre *100.</t>
  </si>
  <si>
    <t xml:space="preserve">Capacitar  al 40% de los servidores públicos de la Entidad de todos los niveles jerárquicos en temas relacionados con servicio al cliente para fortalecer dicha competencia. </t>
  </si>
  <si>
    <t xml:space="preserve">Nº total de servidores públicos capacitados en temas relacionados con competencias de servicio al cliente /40% de los  servidores públicos de todos los niveles jerárquicos de la Entidad a la fecha del primer cuatrimestre *100 </t>
  </si>
  <si>
    <t>Porcentaje de ejecucion No de actividadesejecutadas *100/ No actividades   programadas.</t>
  </si>
  <si>
    <t>Total horas disponibles del aplicativo Sigespro - PQRs durante el cuatrimestre * 100 /1920 horas de servicio cuatrimestre del aplicativo SIGESPRO -PQRs</t>
  </si>
  <si>
    <t xml:space="preserve">Implementar el codigo de integridad en la Contraloria de Bogotà </t>
  </si>
  <si>
    <t xml:space="preserve">Direccion de Talento Humano - Subdireccion de Capacitacion y Cooperacion Tecnica </t>
  </si>
  <si>
    <t>Firma Contrato de obra ejecución de actividades en el contrato de obra.</t>
  </si>
  <si>
    <t xml:space="preserve">Disponibilidad  entre el 95 y el 100%     del aplicativo SIGESPRO para la atención de los derechos de petición  de los ciudadanos.  </t>
  </si>
  <si>
    <t>Un informe trimestral (4 durante la vigencia) sobre la administración técnica de los espacios virtuales FORO y CHAT</t>
  </si>
  <si>
    <t>Número de informes trimestrales elaborados sobre la administración técnica de los espacios virtuales FORO Y CHAT/Número toral de informes con periodicidad trimestral sobre la administración técnica de los espacios vituales FORO Y CHAT definidos como meta.</t>
  </si>
  <si>
    <t>Medir el grado de satisfacción del servicio al cliente (ciudadanía) que brinda la Contraloría de Bogotá, de la vigencia anterior.</t>
  </si>
  <si>
    <t>Informe "Medición de la percepcion del cliente (ciudadanía) realizado * 100/Informe "Medición de la percepción del cliente (ciudadania)" programado</t>
  </si>
  <si>
    <t xml:space="preserve">
Capacitar a los servidores de la dirección de Participación Ciudadana y Desarrollo Local en los temas relacionados con el proceso de participación ciudadana y comunicación con partes interesadas con el fin de fortalcerlo.</t>
  </si>
  <si>
    <t xml:space="preserve">
Capacitar en temas relacionados con las competencias de servicio al cliente a los servidores públicos de todos los niveles jerárquicos  en la Contraloría de Bogotá D.C. para fortalecer dicha competencia. </t>
  </si>
  <si>
    <t xml:space="preserve">Dirección de Participación Ciudadana y Desarrollo Local.
</t>
  </si>
  <si>
    <t xml:space="preserve">Código formato: PDE-06-01
</t>
  </si>
  <si>
    <t>Código documento: PDE- 06
Versión: 4.0</t>
  </si>
  <si>
    <t>Instrumentos de Gestión de la Información Pública Actualizados.
SI   100%
NO  0%</t>
  </si>
  <si>
    <t>Meta: Instrumentos de Gestión de la Información Pública Actualizados.</t>
  </si>
  <si>
    <t>Meta: Procedimiento para la Actualización de los  Instrumentos de Gestión de la Información Pública Actualizado.</t>
  </si>
  <si>
    <t>Procedimiento para la Actualización de los  Instrumentos de Gestión de la Información Pública Actualizado.
SI   100%
NO  0%</t>
  </si>
  <si>
    <t>5.6</t>
  </si>
  <si>
    <t>5.8</t>
  </si>
  <si>
    <t>Ejecutar el Plan de Formación para fortalecer la cultura en el buen uso de las TIC</t>
  </si>
  <si>
    <t>Actualizar el Procedimiento para la Actualización de Instrumentos de  Gestión de la Información Pública, en coherencia con la aplicación de Metodología para la Clasificación y Valoración de los Activos de Información, establecidos para el Sistema de Seguridad de la  Información.</t>
  </si>
  <si>
    <t>Actualizar los Instrumentos de Gestión de la Información Pública.</t>
  </si>
  <si>
    <r>
      <rPr>
        <b/>
        <sz val="10"/>
        <color theme="1"/>
        <rFont val="Arial"/>
        <family val="2"/>
      </rPr>
      <t>Dirección de Tecnologías de la Información - TICS</t>
    </r>
    <r>
      <rPr>
        <sz val="10"/>
        <color theme="1"/>
        <rFont val="Arial"/>
        <family val="2"/>
      </rPr>
      <t xml:space="preserve">, en coordinación con:
● Dirección Técnica de Planeación 
● Responsables de las Dependencias generadoras de información según matriz de control
</t>
    </r>
  </si>
  <si>
    <r>
      <rPr>
        <b/>
        <sz val="10"/>
        <rFont val="Arial"/>
        <family val="2"/>
      </rPr>
      <t>Dirección de Tecnologías de la Información y las Comunicaciones TIC`S</t>
    </r>
    <r>
      <rPr>
        <sz val="10"/>
        <rFont val="Arial"/>
        <family val="2"/>
      </rPr>
      <t>, en coordinación con:
● Dirección Talento Humano - Subdirección de Capacitación
● Oficina Asesora de Comunicaciones</t>
    </r>
  </si>
  <si>
    <t>Desarrollar 482 actividades de control social en las localidades como: instrumentos de interacción (audiencia pública, mesa de trabajo ciudadana, inspecciones a terreno  y revisión de contratos) y mecanismos de control social a la gestión pública (auditoría social, comité de control social, veeduría ciudadana, redes sociales y contraloría estudiantil entre otros)</t>
  </si>
  <si>
    <t>Realizar rendiciones de cuenta a ciudadanos de las 20 localidades, sobre la gestión desarrollada por la Contraloría de Bogotá, D.C., y sus resultados.</t>
  </si>
  <si>
    <t>Desarrollar  154 actividades de  pedagogía social formativa e ilustrativa.</t>
  </si>
  <si>
    <t>No. De actividades de pedagogía social ejecutadas *100 / Total de actividades de pedagogía social programadas. (154)</t>
  </si>
  <si>
    <t>No. De actividades  que incluyen  mecanismos de control social e instrumentos de interacción a la gestión pública ejecutadas *100 / Total de actividades que  incluyen mecanismos de control social e instrumentos de interacción a la gestión pública programadas. (482)</t>
  </si>
  <si>
    <t>Nº de Fondos de Desarrollo Local a los que se rindió cuenta *100 / Nº de Fondos de Desarrollo Local</t>
  </si>
  <si>
    <r>
      <t>Fecha de aprobación o modificación:</t>
    </r>
    <r>
      <rPr>
        <sz val="11"/>
        <rFont val="Calibri"/>
        <family val="2"/>
        <scheme val="minor"/>
      </rPr>
      <t xml:space="preserve"> 23-08-2018</t>
    </r>
  </si>
  <si>
    <t>Código formato: PDE-06-01
Versión: 2.0</t>
  </si>
  <si>
    <t>Código formato: PDE-06-01
Versión: 4.0</t>
  </si>
  <si>
    <t xml:space="preserve">Fecha de Seguimineto (Verificación) Oficina de Control Interno: ____________________ </t>
  </si>
  <si>
    <t>Fecha de Monitoreo y Revisión Responsable de Proceso:</t>
  </si>
  <si>
    <t>Fecha de aprobación o modificación:</t>
  </si>
  <si>
    <t>A</t>
  </si>
  <si>
    <t>Direcciones
Sectoriales y
Dirección de
Reacción
Inmediata</t>
  </si>
  <si>
    <t>Moderada</t>
  </si>
  <si>
    <t>Niveles de autorización</t>
  </si>
  <si>
    <t>1)Pérdida de recursos públicos, por falta de objetividad en la ejecución y seguimiento del proceso auditor.
2)Incurrir en sanciones legales por no aplicación de las normas.
3)Afectación de la Imagen de la Contaloría de Bogotá.</t>
  </si>
  <si>
    <t>Omitir información que permita configurar presuntos hallazgos y no dar traslado a las autoridades competentes, o impedir el impulso propio en un proceso sancionatorio y/o un proceso de responsabilidad fiscal exitoso.</t>
  </si>
  <si>
    <t>Intereses económicos, políticos o personales, falta de ética profesional</t>
  </si>
  <si>
    <t>8. Corrupción</t>
  </si>
  <si>
    <t>VIGILANCIA Y CONTROL A LA GESTIÓN FISCAL</t>
  </si>
  <si>
    <t>Políticas claras aplicadas</t>
  </si>
  <si>
    <t>Extrema</t>
  </si>
  <si>
    <t>GESTION ADMINISTRATIVA Y FINANCIERA</t>
  </si>
  <si>
    <t>Actas</t>
  </si>
  <si>
    <t>Subdireccion de Contratos</t>
  </si>
  <si>
    <t>Baja</t>
  </si>
  <si>
    <t>Normas claras y aplicadas</t>
  </si>
  <si>
    <t>1- Investigación Disciplinaria o fiscal
2-Sanción</t>
  </si>
  <si>
    <t>Posible Manipulación de estudios previos, pliegos de condiciones, respuestas, observaciones, adendas, evaluaciones y acto administrativo de adjudicación.</t>
  </si>
  <si>
    <t>1- Intereses particulares.
2-Pliegos de condiciones, respuestas a las observaciones, adendas, acto administrativo de adjudicación y evaluaciones, mal elaboradas, incompletas o con desconocimiento de las directrices impartidas por el Subdirector de Contratación.</t>
  </si>
  <si>
    <t>Actas de 
Reunion y Lista de Asistencia</t>
  </si>
  <si>
    <t>DRFJC
SRF
SJC</t>
  </si>
  <si>
    <t>Nº de mesas de trabajo realizadas  *100 /  No. de mesas de trabajo programadas cuatro (4)</t>
  </si>
  <si>
    <t>Socializar el marco normativo encaminado fortalecer la aplicacion de medidas cautelares, adecuada notificacion, aspectos sustanciales y procedimentales establecidos para adelantar los procesos de Responsabilidad Fiscal y Jurisdicción Coactiva.</t>
  </si>
  <si>
    <t>1. Sanciones legales a la entidad
1. Tutelas y recursos en contra de la entidad
2. Sanciones disciplinarias
3. Perdidas económicas para la entidad por pago de indemnizaciones por condena en perjuicios
4. Perdida de credibilidad y confianza</t>
  </si>
  <si>
    <t>Posibilidad de incumplir el marco normativo que regula los PRF y cobro coactivo.</t>
  </si>
  <si>
    <t>Incumplimiento normativo y del procedimiento interno, respecto a medidas cautelares, notificaciones (verificación la ultima dirección del sujeto procesado) y aspectos sustanciales</t>
  </si>
  <si>
    <t>PROCESO DE RESPONSABILIDAD FISCAL Y JURISDICCIÓN COACTIVA</t>
  </si>
  <si>
    <r>
      <t xml:space="preserve">Nº de jornadas de sensibilización en aplicación de principios, valores, ética, marco normativo relacionado con </t>
    </r>
    <r>
      <rPr>
        <b/>
        <sz val="10"/>
        <rFont val="Arial"/>
        <family val="2"/>
      </rPr>
      <t>PJC</t>
    </r>
    <r>
      <rPr>
        <sz val="10"/>
        <rFont val="Arial"/>
        <family val="2"/>
      </rPr>
      <t xml:space="preserve"> /  Nº de jornadas programadas (4)</t>
    </r>
  </si>
  <si>
    <t>Sensibilizar y socializar los principios, valores y etica del sector público, así como el acatamiento de las normas y jurisprudencia que regulan los PRF.</t>
  </si>
  <si>
    <t>Alta</t>
  </si>
  <si>
    <t>1. Perdida de credibilidad y confianza
2. Sanciones legales a la entidad
3. Sanciones disciplinarias
4. Perdidas económicas para la entidad
5. Interrupción del servicio</t>
  </si>
  <si>
    <t>Posibilidad de suministrar Indebida información patrimonial a los ejecutados de los procesos.</t>
  </si>
  <si>
    <t>Incumplimiento del marco normativo legal y disciplinario y/o intereses particulares</t>
  </si>
  <si>
    <r>
      <t xml:space="preserve">Nº de jornadas de sensibilización en aplicación de principios, valores, ética, marco normativo relacionado con </t>
    </r>
    <r>
      <rPr>
        <b/>
        <sz val="10"/>
        <rFont val="Arial"/>
        <family val="2"/>
      </rPr>
      <t>PRF</t>
    </r>
    <r>
      <rPr>
        <sz val="10"/>
        <rFont val="Arial"/>
        <family val="2"/>
      </rPr>
      <t xml:space="preserve"> /  Nº de jornadas programadas (4)</t>
    </r>
  </si>
  <si>
    <t>1. Perdida de credibilidad y confianza
2. Sanciones legales a la entidad
3. Sanciones disciplinarias
4. Perdidas económicas para la entidad</t>
  </si>
  <si>
    <t>Posibilidad de tomar decisiones acomodadas a hacia un beneficio particular.</t>
  </si>
  <si>
    <t>Situaciones subjetivas del funcionario que le permitan incumplir los marcos legales y éticos</t>
  </si>
  <si>
    <t>Actas de Mesas de Trabajo
Formato de Seguimiento Cumplimiento Metas Proyecto de Inversión</t>
  </si>
  <si>
    <t xml:space="preserve">Realizar  seguimiento bimensual al desarrollo y cumplimiento de términos de los PRF en curso con el fin de evitar el fenómeno de la prescripción.
Contratar los servicios profesionales de abogados para que apoyen y adelanten los procesos de responsabilidad fiscal en trámite. </t>
  </si>
  <si>
    <t>Seguimiento al plan estratégico y operativo</t>
  </si>
  <si>
    <t>1. Pérdida de credibilidad institucional.
2. Incumplimiento del impulso procesal y de la normatividad que rige el PRF.
3. Conductas disciplinables. 
4. Impide el resarcimiento al daño generado al patrimonio público</t>
  </si>
  <si>
    <t>Posibilidad de prescribir procesos de responsabilidad fiscal - PRF</t>
  </si>
  <si>
    <t xml:space="preserve">a) Baja continuidad de los funcionarios que sustancian PRF, por traslados y terminación de contratos.
b) Falta de seguimiento a los términos legales para la resolución del PRF.
c) Exceso de carga laboral por abogado. </t>
  </si>
  <si>
    <t>Se verificó que el proceso esta dando cumplimeto a la acción propuesta lo cual  permite tener controlado el riesgo.</t>
  </si>
  <si>
    <t xml:space="preserve">Acta de Socialización del Código
de Etica del Auditor Interno y el
Estatuto de AuditorÍ Interna
Acuerdos de Compromiso del
cumplimiento y aplicación del
Código de Ética y el Estatuto de
Auditoría Interna, suscritos por los
servidores públicos adscritos a la
OCI </t>
  </si>
  <si>
    <t>Oficina de Control Interno</t>
  </si>
  <si>
    <t xml:space="preserve">
Se realizó socialización del Código de Ética del Auditor Interno y el Estatuto
de Auditoría Interna
SI 100%
NO 0%
Número de servidores públicos de la OCI que suscribieron el Acuerdo de
Compromiso del cumplimiento y aplicación del Código de Ética y el Estatuto
de Auditoría Interna * 100 / No. Total de servidores públicos de la OCI
</t>
  </si>
  <si>
    <t>Socializar el Código de Ética del Auditor Interno y el Estatuto de
Auditoría Interna a los servidores públicos adscritos a la OCI y
a quienes se vinculen posteriormente y suscribir Acuerdo de
Compromiso de su cumplimiento y aplicación</t>
  </si>
  <si>
    <t>Procedimientos formales aplicados</t>
  </si>
  <si>
    <t xml:space="preserve">1. Toma de decisiones por parte de los Directivos con base en información incompleta o incorrecta.
2. Pérdida de imagen y credibilidad de la OCI
</t>
  </si>
  <si>
    <t>Posible omisión intencional  en el reporte de los hallazgos formulados a los procesos de la entidad.</t>
  </si>
  <si>
    <t>1. Intereses personales, economicos o politicos.
2. Falta de conocimiento en el ejercicio auditor.
3.Falta de ética del auditor</t>
  </si>
  <si>
    <t>EVALUACIÓN Y MEJORA</t>
  </si>
  <si>
    <t>Se verificó que el proceso esta dando cumplimeto a la acción propuesta para mitigar el riesgo.</t>
  </si>
  <si>
    <t>Registros del procedimiento Gestión de Seguridad informática, Informes de seguridad lógica y seguimiento al cronograma definido para la implementación del Sistema de seguridad de la Información.</t>
  </si>
  <si>
    <t>Dirección de TIC</t>
  </si>
  <si>
    <t xml:space="preserve">
Número de informes de revisión periodica realizados *100/ número de informes de revisiones programadas en el año (4)
Procedimiento de Gestión de seguridad informática aplicado.
SI=100%
NO: 0%
Número de actividades realizadas para  la fase de implementación del Sistema de Seguridad de la Información/ Total de  actividades establecidas para la fase de  implementación del Sistema de Seguridad de la Información *100</t>
  </si>
  <si>
    <t>Revisar periódicamente  la seguridad lógica de los sistemas de información SIGESPRO, SIVICOF Y PREFIS
Aplicar el procedimiento de Gestión de Seguridad informática.
Desarrollar la fase de implementación de Sistema de Seguridad de la Información para la Contraloría de Bogotá conforme al modelo del MINITIC, con el fin de garantizar la confidencialidad, integralidad y disponibilidad de la información.</t>
  </si>
  <si>
    <t>Pérdida de información 
Suspención o retraso de los servicios 
Pérdida de  imagen y credibilidad institucional
Sometimiento a recursos legales por sanciones o demandas legales.</t>
  </si>
  <si>
    <t>Extracción o alteración de información considerada pública, crítica, confidencial o de reserva.</t>
  </si>
  <si>
    <t xml:space="preserve">
Baja seguridad  lógica de acceso a los sistemas de información SIVICOF, SIGESPRO Y PREFIS.
Vandalismo informático
Obtención de beneficios propios.</t>
  </si>
  <si>
    <t>GESTION DE TECNOLOGIAS DE LA INFORMACION Y LAS COMUNICACIONES</t>
  </si>
  <si>
    <t>PARTICIPACIÓN CIUDADANA Y COMUNICACIÓN CON PARTES INTERESADAS</t>
  </si>
  <si>
    <t>Actas de Mesa de Trabajo y/o Planillas de Seguimiento</t>
  </si>
  <si>
    <t xml:space="preserve">Subdirecciones de Estudios de Economía y Política Pública </t>
  </si>
  <si>
    <t>Reuniones de seguimiento realizadas a los productos planificados en el PAE- 2018 / Reuniones de seguimiento programados a los productos planificados en el PAE2018 (56)*100</t>
  </si>
  <si>
    <t xml:space="preserve">Realizar reuniones de seguimiento y verificación por parte de los subdirectores del PEEPP a los estudios, informes y pronunciamientos durante su elaboración, dejando evidencia del acompañamiento efectuado, a fin de ser más oportunos en la detección de posibles desviaciones o sesgos en el análisis de la información y sus contenidos. </t>
  </si>
  <si>
    <t xml:space="preserve">Pérdida de credibilidad y confianza en el organismo de control. 
Afectación al control político, a la Administración Distrital y a la ciudadanía.
</t>
  </si>
  <si>
    <t xml:space="preserve">Sesgar intencionalmente el análisis de información en la elaboración de los informes, estudios y pronunciamientos del PEPP, para favorecer a un tercero.  </t>
  </si>
  <si>
    <t>Interés particular, institucional o político.</t>
  </si>
  <si>
    <t>ESTUDIOS DE ECONOMÍA Y POLÍTICA PÚBLICA</t>
  </si>
  <si>
    <t>E (extrema)</t>
  </si>
  <si>
    <t>Fecha Final</t>
  </si>
  <si>
    <t>Fecha Inicio</t>
  </si>
  <si>
    <t>A (alta)</t>
  </si>
  <si>
    <t>M (moderada)</t>
  </si>
  <si>
    <t>B (baja)</t>
  </si>
  <si>
    <t>Registro</t>
  </si>
  <si>
    <t>Área
Responsable</t>
  </si>
  <si>
    <t>Indicador</t>
  </si>
  <si>
    <t xml:space="preserve">Acciones </t>
  </si>
  <si>
    <t>Período de ejecución</t>
  </si>
  <si>
    <t>Zona del riesgo</t>
  </si>
  <si>
    <t>Impacto</t>
  </si>
  <si>
    <t>Probabilidad</t>
  </si>
  <si>
    <t>Acciones Asociadas al Control</t>
  </si>
  <si>
    <t>Riesgo Residual</t>
  </si>
  <si>
    <t>Controles</t>
  </si>
  <si>
    <t>Riesgo Inherente</t>
  </si>
  <si>
    <t>Observaciones</t>
  </si>
  <si>
    <t>Estado
A: Abierto
M: Mitigado
MA: Materializado</t>
  </si>
  <si>
    <t>Verificación Acciones adelantadas</t>
  </si>
  <si>
    <t>Nivel de avance del Indicador</t>
  </si>
  <si>
    <t>Monitoreo Acciones</t>
  </si>
  <si>
    <t>Valoración del riesgo</t>
  </si>
  <si>
    <t>Análisis del riesgo</t>
  </si>
  <si>
    <t>Consecuencias</t>
  </si>
  <si>
    <t>Riesgo</t>
  </si>
  <si>
    <t>Causa</t>
  </si>
  <si>
    <t>Tipo de Riesgo</t>
  </si>
  <si>
    <t>Procesos</t>
  </si>
  <si>
    <t>Seguimiento y Verificación
(Oficina de Control Interno)</t>
  </si>
  <si>
    <t>Monitoreo y Revisión
(Responsable del Proceso)</t>
  </si>
  <si>
    <t>Valoración del Riesgo de Corrupción</t>
  </si>
  <si>
    <t>Identificación del riesgo</t>
  </si>
  <si>
    <t>Entidad: CONTRALORIA DE BOGOTA D.C</t>
  </si>
  <si>
    <t xml:space="preserve">FORMULACIÓN, MONITOREO Y SEGUIMIENTO PLAN ANTICORRUPCIÓN Y DE ATENCIÓN AL CIUDADANO - PAAC
(1) Vigencia _2018____                          </t>
  </si>
  <si>
    <t xml:space="preserve">            </t>
  </si>
  <si>
    <t>Manipulación técnica o financiera de los estudios previos</t>
  </si>
  <si>
    <t xml:space="preserve"> Favorecimiento a uno o mas proponentes específicos. </t>
  </si>
  <si>
    <t xml:space="preserve">Elaboración técnica del estudio de necesidades. </t>
  </si>
  <si>
    <t xml:space="preserve">Estudio de necesidades aprobado y revisado por el supervisor del contrato. / estudio de necesidades programado. *100 </t>
  </si>
  <si>
    <t xml:space="preserve">Dirección de Participación Ciudadana </t>
  </si>
  <si>
    <t>Estudio de necesidades.</t>
  </si>
  <si>
    <r>
      <t>Nº de seguimientos realizados / Nº de seguimientos programados</t>
    </r>
    <r>
      <rPr>
        <sz val="10"/>
        <color rgb="FFFF0000"/>
        <rFont val="Arial"/>
        <family val="2"/>
      </rPr>
      <t xml:space="preserve"> (11)</t>
    </r>
    <r>
      <rPr>
        <sz val="10"/>
        <rFont val="Arial"/>
        <family val="2"/>
      </rPr>
      <t xml:space="preserve">
Recursos ejecutados en contratación de abogados / Recursos asignados (Proyecto de inversión 1195, meta 5) </t>
    </r>
  </si>
  <si>
    <t xml:space="preserve">1. Revisión de los Estudios
Previos, pliego de condiciones, respuestas, observaciones, adendas, evaluaciones y acto administrativo de  adjudicaciòn por parte del
Profesional de contratacion y equipo
de apoyo de contratos.
</t>
  </si>
  <si>
    <r>
      <t xml:space="preserve">02/01/2018
</t>
    </r>
    <r>
      <rPr>
        <sz val="10"/>
        <color rgb="FF7030A0"/>
        <rFont val="Arial"/>
        <family val="2"/>
      </rPr>
      <t>01/07/2018</t>
    </r>
    <r>
      <rPr>
        <sz val="10"/>
        <rFont val="Arial"/>
        <family val="2"/>
      </rPr>
      <t xml:space="preserve">
</t>
    </r>
  </si>
  <si>
    <r>
      <t xml:space="preserve">31/12/2018
</t>
    </r>
    <r>
      <rPr>
        <sz val="10"/>
        <color rgb="FF7030A0"/>
        <rFont val="Arial"/>
        <family val="2"/>
      </rPr>
      <t>31/12/2018</t>
    </r>
    <r>
      <rPr>
        <sz val="10"/>
        <rFont val="Arial"/>
        <family val="2"/>
      </rPr>
      <t xml:space="preserve">
</t>
    </r>
  </si>
  <si>
    <t xml:space="preserve"> 21/08/2018</t>
  </si>
  <si>
    <t>Firma contrato de obra y entrega cronograma de ejecución de actividades en el contrato de obra.
% de ejecución cronograma de obra.</t>
  </si>
  <si>
    <r>
      <rPr>
        <b/>
        <sz val="10"/>
        <rFont val="Arial"/>
        <family val="2"/>
      </rPr>
      <t>Seguimiento a 31 agosto de 2018:</t>
    </r>
    <r>
      <rPr>
        <sz val="10"/>
        <color theme="1"/>
        <rFont val="Arial"/>
        <family val="2"/>
      </rPr>
      <t xml:space="preserve">
 Mediante correo electronico fueron remitidos los documentos, a los cuales se les efectuó la revisión técnica, los ajustes e inquietudes fueron subsanadas en compañía de los funcionario de la Dirección de Tics, Subdirección de Servicios Generales y del Despacho del Contralor Auxiliar, en mesas de trabajo realizadas los días 30 y 31 de agosto y el 3 de septiembre de 2018, documentos que fueron entregados a la Oficina Asesora Juridica por parte de la Dirección de Planeación, así:• </t>
    </r>
    <r>
      <rPr>
        <sz val="8"/>
        <color theme="1"/>
        <rFont val="Arial"/>
        <family val="2"/>
      </rPr>
      <t>PROCEDIMIENTO PARA LA ACTUALIZACIÓN DE LOS INSTRUMENTOS DE GESTIÓN DE INFORMACIÓN PÚBLICA
• Anexo No. 1: Registro de Activos de Información
• Anexo No. 2: Índice de información Clasificada y Reservada
• Anexo No. 3: Esquema de publicación de Información
• Anexo No. 5 Estructura Programa de Gestión Documental
• Solicitud de Modificación Instrumentos
• PROCEDIMIENTO PARA LA ACTUALIZACION Y APLICACION DE TABLAS DE RETENCION DOCUMENTAL
• Anexo Nº 1: Cuadro de Caracterización Documental
• Anexo Nº 2: Formato Tabla de Retención Documental
• Anexo No. 3CUADRO DE CLASIFICACION DOCUMENTAL
• Solicitud Modificación TRD
• Proyecto de Resolución</t>
    </r>
    <r>
      <rPr>
        <sz val="10"/>
        <color theme="1"/>
        <rFont val="Arial"/>
        <family val="2"/>
      </rPr>
      <t xml:space="preserve">
</t>
    </r>
  </si>
  <si>
    <r>
      <rPr>
        <b/>
        <sz val="10"/>
        <color theme="1"/>
        <rFont val="Arial"/>
        <family val="2"/>
      </rPr>
      <t>Seguimiento a 31 agosto de 2018:</t>
    </r>
    <r>
      <rPr>
        <sz val="10"/>
        <color theme="1"/>
        <rFont val="Arial"/>
        <family val="2"/>
      </rPr>
      <t xml:space="preserve">
Una vez se tengan actualizados los instrumentos de gestion de la informacion publica de la entidad, se realizaran las campañas de socialización en coordinación con la Oficina Asesora de Comunicaciones.</t>
    </r>
  </si>
  <si>
    <r>
      <rPr>
        <b/>
        <sz val="10"/>
        <color theme="1"/>
        <rFont val="Arial"/>
        <family val="2"/>
      </rPr>
      <t>Seguimiento a 31 agosto de 2018:</t>
    </r>
    <r>
      <rPr>
        <sz val="10"/>
        <color theme="1"/>
        <rFont val="Arial"/>
        <family val="2"/>
      </rPr>
      <t xml:space="preserve">
Una vez actualizado el Procedimiento para la Actualización de los Instrumentosde Gestión de la Información Publica y adoptado mediante resolución Reglamentaria, se realizará la actualización de los instrumentos de gestión de información publica en los formatos alli establecidos.</t>
    </r>
  </si>
  <si>
    <r>
      <rPr>
        <b/>
        <sz val="10"/>
        <color theme="1"/>
        <rFont val="Arial"/>
        <family val="2"/>
      </rPr>
      <t xml:space="preserve">Verificación a 31 agosto de 2018: </t>
    </r>
    <r>
      <rPr>
        <sz val="10"/>
        <color theme="1"/>
        <rFont val="Arial"/>
        <family val="2"/>
      </rPr>
      <t xml:space="preserve">
se verificó en el portal de http://datosabiertos.bogota.gov.co/dataset?q=contraloria+de la publicacion de tres conjuntos de datos abiertos: 
- Registro de Activos de Información
- Índice de información clasificada y reservada
- Esquema de publicación de información</t>
    </r>
  </si>
  <si>
    <r>
      <t xml:space="preserve">Verificación a 31 agosto de 2018: 
</t>
    </r>
    <r>
      <rPr>
        <sz val="10"/>
        <color theme="1"/>
        <rFont val="Arial"/>
        <family val="2"/>
      </rPr>
      <t>se verificó que  en la pagina web de la entidad se encuentra  publicado un banner que promociona la Accesibilidad Atajos de teclado</t>
    </r>
    <r>
      <rPr>
        <b/>
        <sz val="10"/>
        <color theme="1"/>
        <rFont val="Arial"/>
        <family val="2"/>
      </rPr>
      <t xml:space="preserve">
</t>
    </r>
    <r>
      <rPr>
        <sz val="10"/>
        <color theme="1"/>
        <rFont val="Arial"/>
        <family val="2"/>
      </rPr>
      <t>De acuerdo con la meta de 6 mensajes, el avance de la actividad es del 16,67%</t>
    </r>
  </si>
  <si>
    <r>
      <rPr>
        <b/>
        <sz val="10"/>
        <color theme="1"/>
        <rFont val="Arial"/>
        <family val="2"/>
      </rPr>
      <t xml:space="preserve">Verificación a 31 agosto de 2018: </t>
    </r>
    <r>
      <rPr>
        <sz val="10"/>
        <color theme="1"/>
        <rFont val="Arial"/>
        <family val="2"/>
      </rPr>
      <t xml:space="preserve">
Se constató   el Reporte de fallos de la Diposnibilidad en el servicio -año 2018 de los siguientes meses :
Disponibilidad 
Mayo: 100%
Junio: 100%
Julio: 100%
Agosto:99,99%
Lo anterior muestra un nivel de disponibilidad Promedio de 99.99%
 </t>
    </r>
  </si>
  <si>
    <t>E</t>
  </si>
  <si>
    <t>Elia Rocío Gómez Alvarado - John Jairo Cárdenas Giraldo.</t>
  </si>
  <si>
    <t>Teniendo en cuenta la informaciòn reportada se estableció que el porcentaje de avance de esta actividadad es del 15% y no del 30% como fue reportado</t>
  </si>
  <si>
    <t>Teniendo en cuenta la informaciòn reportada se estableció que el porcentaje de avance de esta actividadad es del 66% y no del 133% como fue reportado</t>
  </si>
  <si>
    <t>Teniendo en cuenta la informaciòn reportada se estableciò que el porcentaje de avance de esta actividadad es del 71% y no del 143% como fue reportado</t>
  </si>
  <si>
    <r>
      <rPr>
        <b/>
        <sz val="10"/>
        <rFont val="Arial"/>
        <family val="2"/>
      </rPr>
      <t xml:space="preserve">Seguimiento a 31 agosto de 2018: 
</t>
    </r>
    <r>
      <rPr>
        <sz val="10"/>
        <rFont val="Arial"/>
        <family val="2"/>
      </rPr>
      <t>Se ratifica el seguimiento con corte a agosto.</t>
    </r>
    <r>
      <rPr>
        <b/>
        <sz val="10"/>
        <rFont val="Arial"/>
        <family val="2"/>
      </rPr>
      <t xml:space="preserve">
</t>
    </r>
    <r>
      <rPr>
        <b/>
        <sz val="10"/>
        <color rgb="FFC00000"/>
        <rFont val="Arial"/>
        <family val="2"/>
      </rPr>
      <t/>
    </r>
  </si>
  <si>
    <r>
      <rPr>
        <b/>
        <sz val="10"/>
        <rFont val="Arial"/>
        <family val="2"/>
      </rPr>
      <t xml:space="preserve">Seguimiento a 31 agosto de 2018: </t>
    </r>
    <r>
      <rPr>
        <sz val="10"/>
        <rFont val="Arial"/>
        <family val="2"/>
      </rPr>
      <t xml:space="preserve">
 El PEEPP programó dos seguimientos para cada uno de los 28 productos que contempla el PAE 2018, a la fecha se han realizado 46 seguimientos de los 56 programados, así: Estadísticas 16, Evaluación 15. Estudios 15, como consta en actas y planillas de seguimiento que reposan en cada Subdirección. A la fecha se ha comunicado a los Clientes: un promunciamiento, Dictamen de Estados Contables,  Informe Deuda Publica Trimestre 1 y 2, Deuda Anual, Cuanta General del Presupuesto e Ingresos y Gastos trimestre 1, Estudios sobre Residuos Sólidos, Financiación del Presupuesto e ICA. I= 46/56</t>
    </r>
  </si>
  <si>
    <t>La acción le apunta con precisión a la mitigacion del riesgo</t>
  </si>
  <si>
    <r>
      <rPr>
        <b/>
        <sz val="10"/>
        <rFont val="Arial"/>
        <family val="2"/>
      </rPr>
      <t xml:space="preserve">Verificación 31 agosto de  2018:  </t>
    </r>
    <r>
      <rPr>
        <sz val="10"/>
        <rFont val="Arial"/>
        <family val="2"/>
      </rPr>
      <t xml:space="preserve">
Se constató en la Dirección de EEPP, la matriz de seguimiento al Plan Anual de Estudios, la cual refleja que a 31 de agosto se han efectuado  46 seguimientos a los productos programados.
 Se tomó como muestra del avance de la acción, las siguientes actas de seguimiento por Subdirección:
• Subdirección de Estadística y Análisis Presupuestal  y Financiero:
 -Producto: Deuda Pública, Estado de Tesorería e Inversiones Financieras del Distrito Capital (Informe Anual), realizo 2 mesas de trabajo con actas 03 y 04 de los días 02 y 18 de mayo respectivamente, y realizo entrega de este informa con oficio de radicado 3-2018-14431 del 31 de mayo 2018.
 -Producto:  Deuda Pública, Estado de Tesorería e Inversiones Financieras del Distrito Capital. Trimestre 1, realizo 2 mesas de trabajo con acta 02 del día 22 de marzo, y acta de entrega de este informe con oficio de radicado 3-2018-13174 del 18 de mayo 2018.
 -Producto: Deuda Pública, Estado de Tesorería e Inversiones Financieras del Distrito Capital. Trimestre 2, realizo 2 mesas de trabajo con acta 04 del día 01 de Agosto, y acta de entrega de este informe con oficio de radicado 3-2018-22034 del 21 de agosto 2018.
 -Producto: Cuenta General del Presupuesto y del Tesoro del Distrito Capital, realizo 2 mesas de trabajo con acta 02 del día 09 de julio, y acta de entrega de este informa con oficio de radicado 3-2018-19322 del 26 de julio 2018.
 -Producto: Ingresos, Gastos e inversiones del Distrito Capital. Trimestre 1, realizo 2 mesas de trabajo con acta 02 del día 25 de mayo, y acta de entrega de este informa con oficio de radicado 3-2018-14803 del 05 de junio 2018. Y una mesa adicional con acta para el verificar el avance del II trimestre con acta 3 del 28 de agosto de 2018.
• Subdirección de Evaluación y Política Pública: 
-Producto: Plan Territorial de Salud, se evidenciaron las planillas de seguimiento de fecha se evidenció la planilla de seguimiento de fecha 14/06/2018
-Producto: Política Pública Infancia y adolescencia, se evidenció las planillas de seguimiento de fechas fecha 17/08/2018 .
-Producto Plan Maestro de Movilidad - Sistema integrado de transporte Público, se evidenciaron las planillas de seguimiento de fechas: fechas 31/05/2018, 29/06/2018 y 10/08/2018 , donde se   relaciona actividades realizadas en esos periodos.
-Producto: Plan Sectorial de Educación – Plan Alimentación Escolar- Evaluación Fiscal
para este informe se realizaron 2 Planillas de seguimiento del  24/05/2018 y 03/07/2018.
• Subdirección de Estudios Económicos y Fiscales,
 -Producto: Plan Maestro integral de Residuos Sólidos acta Nº, 04, 07 y 08 del 16/05/2018, 06/06/2018 y 05/07/2018 respectivamente, donde se hizo seguimiento al cumplimiento de las actividades establecidas en el desarrollo del mencionado informe.
 -Producto:  Informe Estructural Evaluación ICA como Fuente de Financiación en el D.C.    Actas 03 y 04 del 03/05/2018 y 18/05/2018 respectivamente, donde se efectuó seguimiento al cumplimiento de las actividades establecidas en el desarrollo del mencionado informe.
 -Producto: Informe al Plan de Ordenamiento Territorial .  Acyas Nº 04 y 05 del 22/05/2018 y 28/05/2018 respectivamente, en estas se hizo seguimiento al cumplimiento de las actividades establecidas en el desarrollo del mencionado informe.
 -Producto:- Informe Esquemas de Financiamiento de Presupuesto. Actas Nº 03 del 18/05/2018 , en las cuales  se realizó seguimiento al cumplimiento de las actividades establecidas en el desarrollo del mencionado informe y a su vez se efectuó  el pre cierre del producto y entrega del informe preliminar del mismo.
</t>
    </r>
  </si>
  <si>
    <r>
      <rPr>
        <b/>
        <sz val="10"/>
        <rFont val="Arial"/>
        <family val="2"/>
      </rPr>
      <t xml:space="preserve">Verificación a  31 agosto de 2018: </t>
    </r>
    <r>
      <rPr>
        <sz val="10"/>
        <rFont val="Arial"/>
        <family val="2"/>
      </rPr>
      <t xml:space="preserve">
Fue evidenciada la comunicaciòn oficial inerna Rad.3-2018-18479 del 17-07-2018; con la cual se remitió a Talento Humano el  acuerdo de compromiso del cumplimiento y aplicación del Código de Ética y el Estatuto de Auditoría Interna  del Nuevo funcionario que ingreso a la OCI en julio del presente año para que sea ingresado a la hoja de vida. 
</t>
    </r>
  </si>
  <si>
    <r>
      <rPr>
        <b/>
        <sz val="10"/>
        <rFont val="Arial"/>
        <family val="2"/>
      </rPr>
      <t xml:space="preserve">Seguimiento a 31 agosto de 2018: </t>
    </r>
    <r>
      <rPr>
        <sz val="10"/>
        <rFont val="Arial"/>
        <family val="2"/>
      </rPr>
      <t xml:space="preserve">
La Oficina de Control Interno  realizó  la socialización  el 17 de enero de 2018; igualmente, los respectivos  Acuerdos de Compromiso del cumplimiento y aplicación del Código de Ética y el Estatuto de Auditoría Interna reposan en las en las hojas de vida respetiva.
En julio ingreso un nuevo funcionario a la OCI, y mediante Rad. 3-2018-18479 del 17-07-2018 se remitió a la Dirección de Talento Humano el  acuerdo de Compromiso del cumplimiento y aplicación del Código de Ética y el Estatuto de Auditoría Interna para que sea ingresado a la hoja de vida.
</t>
    </r>
  </si>
  <si>
    <r>
      <rPr>
        <b/>
        <sz val="10"/>
        <rFont val="Arial"/>
        <family val="2"/>
      </rPr>
      <t xml:space="preserve">Seguimiento a 31 agosto de 2018: </t>
    </r>
    <r>
      <rPr>
        <sz val="10"/>
        <rFont val="Arial"/>
        <family val="2"/>
      </rPr>
      <t xml:space="preserve">
1. Se realizaron 7  mesas de trabajo en la DRFF para realizar el seguimiento a los PRF de 2013 con el fin de evitar su prescripción y se evidencia en las Actas Nº 4  (10-May), Nº 5 (7-Jun) , Nº 6 (18-Jul) y Nº 7 (21-Ago) de 2018.
2. No hubo asignación de recursos durante este cuatrimestre.</t>
    </r>
  </si>
  <si>
    <r>
      <t xml:space="preserve">Verificación a  31 agosto de 2018: 
</t>
    </r>
    <r>
      <rPr>
        <b/>
        <sz val="10"/>
        <color rgb="FFFF0000"/>
        <rFont val="Arial"/>
        <family val="2"/>
      </rPr>
      <t xml:space="preserve"> </t>
    </r>
    <r>
      <rPr>
        <sz val="10"/>
        <rFont val="Arial"/>
        <family val="2"/>
      </rPr>
      <t xml:space="preserve">
Acción 1: Se verificaron las Actas No.4 del 10/05/, No.5 de 07/06,  No.6 de 18/07 y 7 21/08 de 2018,  realizadas por parte de la Dirección de Responsabilidad Fiscal, con el fin de hacer el seguimiento a las metas propuestas para los meses de abril, mayo, junio y julio, de igual manera a los procesos de los años 2013, 2014, 2015 y demás vigencias, con el fin de evitar la prescripción. 
Es pertinente enunciar que en el Acta No.5 se presentó un panorama general del estado actual de los procesos activos, la estructura de la Subdirección del PRF, los procesos a cargo de cada grupo de trabajo, y en el Acta No.6 se realizó seguimiento minucioso a los procesos de la vigencia 2013, haciendo un diagnóstico de las causas de la prescripción.
Acción 2: Se verificó que a la fecha de seguimiento, continuó la ejecución de los cincuenta y un (51) contratos, por valor de $2.030.600.000, que equivalen al 99.83% del total de los recursos asignados en el rubro presupuestal 331150742-1195, meta No.5 por valor de $2.034.000.00</t>
    </r>
    <r>
      <rPr>
        <sz val="10"/>
        <color rgb="FFFF0000"/>
        <rFont val="Arial"/>
        <family val="2"/>
      </rPr>
      <t xml:space="preserve">
</t>
    </r>
    <r>
      <rPr>
        <sz val="10"/>
        <rFont val="Arial"/>
        <family val="2"/>
      </rPr>
      <t xml:space="preserve">
</t>
    </r>
  </si>
  <si>
    <t xml:space="preserve">En el nivel de avance del indicador,  no se reportó el resultado real de los dos indicadores propuestos para este riesgo,  puesto que:
Acción 1. El indicador para esta acciòn en la versión 3 de Mapa de riesgos indica que es bimensual  y en lo reportado por el proceso se hizo mensual 
Acción 2. Verificados los contratos celebrados, para apoyar y adelantar los procesos de RF, tienen plazo de ejecución de 180 y 210 días que se  cumplieron el 31 de julio y agosto respectivamente,  así mismo se han ejecutado en el 99.83% los recursos asigandos a la meta 5 del proyecto 1195, por  lo cual el proceso debe adelantar las acciones conducentes a subsanar esta situación,  con el fin de controlar las causas definidas,  y  evitar que este riesgo  se materialice.
</t>
  </si>
  <si>
    <r>
      <rPr>
        <b/>
        <sz val="10"/>
        <rFont val="Arial"/>
        <family val="2"/>
      </rPr>
      <t xml:space="preserve">Seguimiento a 31 agosto de 2018: </t>
    </r>
    <r>
      <rPr>
        <sz val="10"/>
        <rFont val="Arial"/>
        <family val="2"/>
      </rPr>
      <t xml:space="preserve">
La Dra Claudia Patricia Martinez, Subdirectora del PRF, sensibilizo a funcionarios sobre principios, valores, ética y marco normativo relacionado a PRFJC, lo cual se evidencia en el Acta Nº 2 del 31-Jul-2018.</t>
    </r>
  </si>
  <si>
    <t xml:space="preserve">El proceso no reportó en la columna "Nivel de Avance del Indicador" el cálculo real del indicador propuesto, ya que según  informó el proceso el resultado consignado corresponde a el 100% dividido en el numero de seguimientos en la vigencia (3). </t>
  </si>
  <si>
    <r>
      <rPr>
        <b/>
        <sz val="10"/>
        <rFont val="Arial"/>
        <family val="2"/>
      </rPr>
      <t xml:space="preserve">Verificación a  31 agosto 2018: 
</t>
    </r>
    <r>
      <rPr>
        <sz val="10"/>
        <rFont val="Arial"/>
        <family val="2"/>
      </rPr>
      <t>Se verificó el Acta No.2 del 31/07/2018 en la cual se  socializó el marco normativo encaminado fortalecer la aplicación de medidas cautelares, adecuada notificación, aspectos sustanciales y procedimentales establecidos para adelantar los procesos de Responsabilidad Fiscal y Jurisdicción Coactiva; así como, se sensibilizó  y socialización  las normas y jurisprudencia que regulan los PRF. Se resalta la pertinencia de los temas tratados.</t>
    </r>
  </si>
  <si>
    <r>
      <rPr>
        <b/>
        <sz val="10"/>
        <rFont val="Arial"/>
        <family val="2"/>
      </rPr>
      <t xml:space="preserve">Seguimiento a 31 agosto de 2018: </t>
    </r>
    <r>
      <rPr>
        <sz val="10"/>
        <rFont val="Arial"/>
        <family val="2"/>
      </rPr>
      <t xml:space="preserve">
La Dra Claudia Patricia Martinez, Subdirectora del PRF, sensibilizo a funcionarios sobre principios, valores, ética y marco normativo relacionado a PRFJC, lo cual se evidencia en el Acta Nº 2 del 31-Jul-2018.</t>
    </r>
  </si>
  <si>
    <r>
      <rPr>
        <b/>
        <sz val="10"/>
        <rFont val="Arial"/>
        <family val="2"/>
      </rPr>
      <t xml:space="preserve">Verificación a  31 agosto 2018: </t>
    </r>
    <r>
      <rPr>
        <sz val="10"/>
        <rFont val="Arial"/>
        <family val="2"/>
      </rPr>
      <t xml:space="preserve">
Se verificó el Acta No.2 del 31/07/2018 en la cual se  socializó el marco normativo encaminado a fortalecer la aplicación de medidas cautelares, adecuada notificación, aspectos sustanciales y procedimentales establecidos para adelantar los procesos de Responsabilidad Fiscal y Jurisdicción Coactiva; así como, se sensibilizó  y socialización  las normas y jurisprudencia que regulan los PRF. Se resalta la pertinencia de los temas tratados..
</t>
    </r>
    <r>
      <rPr>
        <b/>
        <sz val="10"/>
        <rFont val="Arial"/>
        <family val="2"/>
      </rPr>
      <t xml:space="preserve">
 </t>
    </r>
  </si>
  <si>
    <r>
      <rPr>
        <b/>
        <sz val="10"/>
        <rFont val="Arial"/>
        <family val="2"/>
      </rPr>
      <t xml:space="preserve">Seguimiento a 31 agosto de 2018: </t>
    </r>
    <r>
      <rPr>
        <sz val="10"/>
        <rFont val="Arial"/>
        <family val="2"/>
      </rPr>
      <t xml:space="preserve">
La Dra Claudia Patricia Martinez, Subdirectora del PRF, sensibilizo a funcionarios sobre principios, valores, ética y marco normativo relacionado a PRFJC, lo cual se evidencia en el Acta Nº 2 del 31-Jul-2018..</t>
    </r>
  </si>
  <si>
    <r>
      <rPr>
        <b/>
        <sz val="10"/>
        <rFont val="Arial"/>
        <family val="2"/>
      </rPr>
      <t xml:space="preserve">Verificación a  31 agosto 2018: </t>
    </r>
    <r>
      <rPr>
        <sz val="10"/>
        <rFont val="Arial"/>
        <family val="2"/>
      </rPr>
      <t xml:space="preserve"> 
Se verificó el Acta No.2 del 31/07/2018 en la cual se  socializó el marco normativo encaminado a fortalecer la aplicación de medidas cautelares, adecuada notificación, aspectos sustanciales y procedimentales establecidos para adelantar los procesos de Responsabilidad Fiscal y Jurisdicción Coactiva; así como, se sensibilizó  y socialización  las normas y jurisprudencia que regulan los PRF. Se resalta la pertinencia de los temas tratados.</t>
    </r>
  </si>
  <si>
    <r>
      <rPr>
        <b/>
        <sz val="10"/>
        <rFont val="Arial"/>
        <family val="2"/>
      </rPr>
      <t xml:space="preserve">Verificación a  31 agosto 2018: </t>
    </r>
    <r>
      <rPr>
        <sz val="10"/>
        <rFont val="Arial"/>
        <family val="2"/>
      </rPr>
      <t xml:space="preserve">
</t>
    </r>
    <r>
      <rPr>
        <b/>
        <sz val="10"/>
        <rFont val="Arial"/>
        <family val="2"/>
      </rPr>
      <t>Seguridad Lógica:</t>
    </r>
    <r>
      <rPr>
        <sz val="10"/>
        <rFont val="Arial"/>
        <family val="2"/>
      </rPr>
      <t xml:space="preserve"> Se evidenció que se realizaron los informes por aplicativo  SIVICOF, SIGESPRO y PREFIS. Correspondientes al segundo trimestre de 2018, con su respectivo análisis de funcionamiento y estadístico.
</t>
    </r>
    <r>
      <rPr>
        <b/>
        <sz val="10"/>
        <rFont val="Arial"/>
        <family val="2"/>
      </rPr>
      <t>Aplicación del procedimiento de gestión de seguridad:</t>
    </r>
    <r>
      <rPr>
        <sz val="10"/>
        <rFont val="Arial"/>
        <family val="2"/>
      </rPr>
      <t xml:space="preserve"> Se evidenció la elaboración del informe de seguridad de la información, de forma mensual y con oficio asociado al proceso 957074 la Directora de TIC, hace asignación de las tareas de administración de seguridad informática, antivirus y firewall.
Así mismo se constató la elaboración del anexo 2 y 3 del procedimiento Gestión de Seguridad Informática.
</t>
    </r>
    <r>
      <rPr>
        <b/>
        <sz val="10"/>
        <rFont val="Arial"/>
        <family val="2"/>
      </rPr>
      <t>Seguridad de la información</t>
    </r>
    <r>
      <rPr>
        <sz val="10"/>
        <rFont val="Arial"/>
        <family val="2"/>
      </rPr>
      <t xml:space="preserve">: Se evidenció que la dirección de TIC realizo ajustes a los Procedimientos de SGSI y con oficios, 3-2018-12113, 3-2018-13540 y 3-2018-19220, a las direcciones correspondientes la inclusión de estos ajustes en sus respectivos procedimientos, sin embargo a la fecha la dirección de TIC no ha recibido respuesta a estas solicitudes.
De igual forma se evidencio que con oficio 3-2018-19834 del 31 de julio de 2018, se realizó la solicitud de inclusión al SIG el SGSI a la Dirección de Planeación.
</t>
    </r>
  </si>
  <si>
    <t>No se evidenció documento en el que se haya establecido el cumplimiento de los atributos de configuración del hallazgo como son: criterio, condición, causa y efecto.</t>
  </si>
  <si>
    <r>
      <t xml:space="preserve">N° de hallazgos que cumplen
con los atributos / N°  de
hallazgos del informe final * 100
</t>
    </r>
    <r>
      <rPr>
        <sz val="10"/>
        <color rgb="FF7030A0"/>
        <rFont val="Arial"/>
        <family val="2"/>
      </rPr>
      <t/>
    </r>
  </si>
  <si>
    <t xml:space="preserve">Cantidad de Anexos diligenciados
de "Declaración de independencia
y conflicto de intereses" / Total de
auditores que ejecutan las
auditorías previstas en el PAD *
100
</t>
  </si>
  <si>
    <t xml:space="preserve">Actas de comité
técnico y/o de mesa
de trabajo
</t>
  </si>
  <si>
    <t>Anexos de
"Declaración de
independencia y
conflicto de
intereses"
diligenciados</t>
  </si>
  <si>
    <r>
      <t xml:space="preserve">Verificar que los hallazgos
cumplan con los atributos de
configuración del hallazgo como son: criterio,
condición, causa y efecto.
</t>
    </r>
    <r>
      <rPr>
        <sz val="10"/>
        <color rgb="FF7030A0"/>
        <rFont val="Arial"/>
        <family val="2"/>
      </rPr>
      <t xml:space="preserve">
</t>
    </r>
  </si>
  <si>
    <t>Verificar que los integrantes del
equipo auditor (planta, provisional,
libre nombramiento y contratistas),
no estén incursos en conflicto de
intereses con el sujeto de vigilancia
y control fiscal, de conformidad con
lo establecido en el Estatuto
Anticorrupción y disposiciones
legales vigentes, asegurando el
diligenciamiento del anexo de
"Declaración de Independencia y
conflicto de Intereses" previsto en
los procedimientos</t>
  </si>
  <si>
    <r>
      <rPr>
        <b/>
        <sz val="10"/>
        <rFont val="Arial"/>
        <family val="2"/>
      </rPr>
      <t xml:space="preserve">Seguimiento a 31 agosto de 2018: 
</t>
    </r>
    <r>
      <rPr>
        <sz val="10"/>
        <rFont val="Arial"/>
        <family val="2"/>
      </rPr>
      <t xml:space="preserve">
CULTURA:</t>
    </r>
    <r>
      <rPr>
        <b/>
        <sz val="10"/>
        <rFont val="Arial"/>
        <family val="2"/>
      </rPr>
      <t xml:space="preserve"> </t>
    </r>
    <r>
      <rPr>
        <sz val="10"/>
        <rFont val="Arial"/>
        <family val="2"/>
      </rPr>
      <t xml:space="preserve">Se formularon 103 hallazgos administrativos, de los cuales 50 tienen incidencia disciplinaria y 19 con incidencia fiscal. Todos </t>
    </r>
  </si>
  <si>
    <r>
      <t xml:space="preserve">
</t>
    </r>
    <r>
      <rPr>
        <b/>
        <sz val="10"/>
        <rFont val="Arial"/>
        <family val="2"/>
      </rPr>
      <t xml:space="preserve">Seguimiento a 31 agosto de 2018: 
</t>
    </r>
    <r>
      <rPr>
        <sz val="10"/>
        <rFont val="Arial"/>
        <family val="2"/>
      </rPr>
      <t xml:space="preserve">
DESARROLLO ECONÓMICO: Se formularon 76 hallazgos administratvos, de los cuales 26 son disciplinarios y 4 fiscales. Todos cumplieron con los atributos.</t>
    </r>
  </si>
  <si>
    <r>
      <rPr>
        <b/>
        <sz val="10"/>
        <rFont val="Arial"/>
        <family val="2"/>
      </rPr>
      <t xml:space="preserve">Seguimiento a 31 agosto de 2018: </t>
    </r>
    <r>
      <rPr>
        <sz val="10"/>
        <rFont val="Arial"/>
        <family val="2"/>
      </rPr>
      <t xml:space="preserve">
DRI: A la fecha no se han emitido hallazgos.</t>
    </r>
  </si>
  <si>
    <r>
      <rPr>
        <b/>
        <sz val="10"/>
        <rFont val="Arial"/>
        <family val="2"/>
      </rPr>
      <t xml:space="preserve">Seguimiento a 31 agosto de 2018: </t>
    </r>
    <r>
      <rPr>
        <sz val="10"/>
        <rFont val="Arial"/>
        <family val="2"/>
      </rPr>
      <t xml:space="preserve">
EDUCACIÓN: Se determinaron 190 hallazgos administrativos, de los cuales 132 tienen incidencia disciplinaria, 47 incidencia fiscal y 10 incidencia penal, todos cumplieron con los atributos. </t>
    </r>
  </si>
  <si>
    <r>
      <rPr>
        <b/>
        <sz val="10"/>
        <rFont val="Arial"/>
        <family val="2"/>
      </rPr>
      <t xml:space="preserve">Seguimiento a 31 agosto de 2018: </t>
    </r>
    <r>
      <rPr>
        <sz val="10"/>
        <rFont val="Arial"/>
        <family val="2"/>
      </rPr>
      <t xml:space="preserve">
 EQUIDAD Y GÉNERO: Se configuraron 22 hallazgos administrativos, 5 de ellos disciplinarios y 2 fiscales. Todos cumplen con los atributos.</t>
    </r>
  </si>
  <si>
    <r>
      <t xml:space="preserve">Seguimiento a 31 agosto de 2018: 
</t>
    </r>
    <r>
      <rPr>
        <sz val="10"/>
        <rFont val="Arial"/>
        <family val="2"/>
      </rPr>
      <t>GESTIÓN JURÍDICA: Se determinarón  6 hallazgos administrativos, 1 de ellos con incidencia disciplinaria y otro con incidencia fiscal. Todos cumplen con los atributos establecidos.</t>
    </r>
  </si>
  <si>
    <r>
      <rPr>
        <b/>
        <sz val="10"/>
        <rFont val="Arial"/>
        <family val="2"/>
      </rPr>
      <t>Seguimiento a 31 agosto de 2018</t>
    </r>
    <r>
      <rPr>
        <sz val="10"/>
        <rFont val="Arial"/>
        <family val="2"/>
      </rPr>
      <t>: 
GOBIERNO: Producto de las auditorías finalizadas se determinaron 92 hallazgos administrativos, de los cuales 30 tienen incidencia disciplinaria y 3 incidencia fiscal. Todos cumplen con los atributos.</t>
    </r>
  </si>
  <si>
    <r>
      <rPr>
        <b/>
        <sz val="10"/>
        <rFont val="Arial"/>
        <family val="2"/>
      </rPr>
      <t xml:space="preserve">Seguimiento a 31 agosto de 2018: </t>
    </r>
    <r>
      <rPr>
        <sz val="10"/>
        <rFont val="Arial"/>
        <family val="2"/>
      </rPr>
      <t xml:space="preserve">
HÁBITAT Y AMBIENTE: Se comunicaron 164 hallazgos administrativos, de los cuales 9 tienen incidencia fiscal, 80 incidencia disciplinaria y 1 incidencia penal. Todos cumplieron con los atributos establecidos para su formulación. </t>
    </r>
  </si>
  <si>
    <r>
      <rPr>
        <b/>
        <sz val="10"/>
        <rFont val="Arial"/>
        <family val="2"/>
      </rPr>
      <t xml:space="preserve">Seguimiento a 31 agosto de 2018: </t>
    </r>
    <r>
      <rPr>
        <sz val="10"/>
        <rFont val="Arial"/>
        <family val="2"/>
      </rPr>
      <t xml:space="preserve">
HACIENDA: Se formularon 133 hallazgos administrativos, 12 con con incidencia fiscal, 125 con incidencia disciplinarial y 3 con incidencia  penal. Todos cumplen con los atributos.</t>
    </r>
  </si>
  <si>
    <r>
      <rPr>
        <b/>
        <sz val="10"/>
        <rFont val="Arial"/>
        <family val="2"/>
      </rPr>
      <t>Seguimiento a 31 agosto de 2018:</t>
    </r>
    <r>
      <rPr>
        <sz val="10"/>
        <rFont val="Arial"/>
        <family val="2"/>
      </rPr>
      <t xml:space="preserve"> 
INTEGRACIÓN SOCIAL: Se determinaron 86 hallazgos administrativos, 19 de ellos con incidencia fiscal y 32 con incidencia disciplinaria. Todos cumplen con los atributos.</t>
    </r>
  </si>
  <si>
    <r>
      <rPr>
        <b/>
        <sz val="10"/>
        <rFont val="Arial"/>
        <family val="2"/>
      </rPr>
      <t>Seguimiento a 31 agosto de 2018:</t>
    </r>
    <r>
      <rPr>
        <sz val="10"/>
        <rFont val="Arial"/>
        <family val="2"/>
      </rPr>
      <t xml:space="preserve"> 
MOVILIDAD: Se configuraron 172 administrativos, 21 con incidencia fiscales y 134 con incidencia disciplinaria, los cuales cumplen con los atributos exigidos en el procedimiento. </t>
    </r>
  </si>
  <si>
    <r>
      <rPr>
        <b/>
        <sz val="10"/>
        <rFont val="Arial"/>
        <family val="2"/>
      </rPr>
      <t>Seguimiento a 31 agosto de 2018:</t>
    </r>
    <r>
      <rPr>
        <sz val="10"/>
        <rFont val="Arial"/>
        <family val="2"/>
      </rPr>
      <t xml:space="preserve"> 
PARTICIPACIÓN CIUDADANA: Se formularon 286 hallazgos, 14 de ellos con inicidencia fiscal, 2 penales y 73 disciplinarios. Todos cumplen con los atributos establecidos. </t>
    </r>
  </si>
  <si>
    <r>
      <rPr>
        <b/>
        <sz val="10"/>
        <rFont val="Arial"/>
        <family val="2"/>
      </rPr>
      <t xml:space="preserve">Seguimiento a 31 agosto de 2018: </t>
    </r>
    <r>
      <rPr>
        <sz val="10"/>
        <rFont val="Arial"/>
        <family val="2"/>
      </rPr>
      <t xml:space="preserve">
SALUD: Se formularon 139 hallazgos de auditoría, 41 de ellos con incidencia fiscal, 85 disciplinarios y 5 penales. Todos cumplen con los atributos.</t>
    </r>
  </si>
  <si>
    <r>
      <rPr>
        <b/>
        <sz val="10"/>
        <rFont val="Arial"/>
        <family val="2"/>
      </rPr>
      <t>Seguimiento a 31 agosto de 2018:</t>
    </r>
    <r>
      <rPr>
        <sz val="10"/>
        <rFont val="Arial"/>
        <family val="2"/>
      </rPr>
      <t xml:space="preserve"> 
SEGURIDAD Y CONV: Se determinaron 41 hallazgos administrativos, 5 de ellos con incidencia fiscal y 15 con incidencia disciplinaria. Todos cumplieron con los atributos. </t>
    </r>
  </si>
  <si>
    <r>
      <rPr>
        <b/>
        <sz val="10"/>
        <rFont val="Arial"/>
        <family val="2"/>
      </rPr>
      <t>Seguimiento a 31 agosto de 2018:</t>
    </r>
    <r>
      <rPr>
        <sz val="10"/>
        <rFont val="Arial"/>
        <family val="2"/>
      </rPr>
      <t xml:space="preserve"> 
SERVS. PÚB.: Se trasladaron 117 hallazgos administrativos, de los cuales 17 son fiscales, 22 son disciplinarios y 4 penales, todos cumplieron con los respectivos atributos. </t>
    </r>
  </si>
  <si>
    <r>
      <rPr>
        <b/>
        <sz val="10"/>
        <rFont val="Arial"/>
        <family val="2"/>
      </rPr>
      <t>Seguimiento a 31 agosto de 2018:</t>
    </r>
    <r>
      <rPr>
        <sz val="10"/>
        <rFont val="Arial"/>
        <family val="2"/>
      </rPr>
      <t xml:space="preserve"> 
CULTURA:</t>
    </r>
    <r>
      <rPr>
        <b/>
        <sz val="10"/>
        <rFont val="Arial"/>
        <family val="2"/>
      </rPr>
      <t xml:space="preserve"> </t>
    </r>
    <r>
      <rPr>
        <sz val="10"/>
        <rFont val="Arial"/>
        <family val="2"/>
      </rPr>
      <t>Se diligenciaron 25 anexos "declaración de independencia y conflicto de intereses", para 25 funcionarios que ejcutaron las auditorías.</t>
    </r>
  </si>
  <si>
    <r>
      <rPr>
        <b/>
        <sz val="10"/>
        <rFont val="Arial"/>
        <family val="2"/>
      </rPr>
      <t xml:space="preserve">Seguimiento a 31 agosto de 2018: </t>
    </r>
    <r>
      <rPr>
        <sz val="10"/>
        <rFont val="Arial"/>
        <family val="2"/>
      </rPr>
      <t xml:space="preserve">
DESARROLLO ECONÓMICO: Se han diligenciado 57 anexos de declaración de independencia, para 57 personas que ejecutaron las auditorías.</t>
    </r>
  </si>
  <si>
    <r>
      <rPr>
        <b/>
        <sz val="10"/>
        <rFont val="Arial"/>
        <family val="2"/>
      </rPr>
      <t xml:space="preserve">Seguimiento a 31 agosto de 2018: </t>
    </r>
    <r>
      <rPr>
        <sz val="10"/>
        <rFont val="Arial"/>
        <family val="2"/>
      </rPr>
      <t xml:space="preserve">
DRI: Se diligenciaron 86 anexos de "Declaración de independencia y conflicto de intereses", para 86 personas que ejecutaron las auditorías.</t>
    </r>
  </si>
  <si>
    <r>
      <rPr>
        <b/>
        <sz val="10"/>
        <rFont val="Arial"/>
        <family val="2"/>
      </rPr>
      <t xml:space="preserve">Seguimiento a 31 agosto de 2018: </t>
    </r>
    <r>
      <rPr>
        <sz val="10"/>
        <rFont val="Arial"/>
        <family val="2"/>
      </rPr>
      <t xml:space="preserve">
EDUCACIÓN: Se diligenciaron 91 anexos de declaración de independencia, para 91 personas que ejecutaron las auditorias.</t>
    </r>
  </si>
  <si>
    <r>
      <rPr>
        <b/>
        <sz val="10"/>
        <rFont val="Arial"/>
        <family val="2"/>
      </rPr>
      <t xml:space="preserve">Seguimiento a 31 agosto de 2018: </t>
    </r>
    <r>
      <rPr>
        <sz val="10"/>
        <rFont val="Arial"/>
        <family val="2"/>
      </rPr>
      <t xml:space="preserve">
EQUIDAD Y GÉNERO: Se diligenciaron 11 formatos correspondientes a 11 funcionarios que ejecutaron las auditorías.</t>
    </r>
  </si>
  <si>
    <r>
      <rPr>
        <b/>
        <sz val="10"/>
        <rFont val="Arial"/>
        <family val="2"/>
      </rPr>
      <t xml:space="preserve">Seguimiento a 31 agosto de 2018: </t>
    </r>
    <r>
      <rPr>
        <sz val="10"/>
        <rFont val="Arial"/>
        <family val="2"/>
      </rPr>
      <t xml:space="preserve">
GESTIÓN JURÍDICA: Se diligenciarón 21 declaraciones de independencia, para 21 personas que ejecutaron las auditorías.</t>
    </r>
  </si>
  <si>
    <r>
      <t xml:space="preserve">Seguimiento a 31 agosto de 2018: 
</t>
    </r>
    <r>
      <rPr>
        <sz val="10"/>
        <rFont val="Arial"/>
        <family val="2"/>
      </rPr>
      <t>HÁBITAT Y AMBIENTE:  Se sucribieton un total de 64 declaraciones de independencia, para 64 personas que ejecutaron las auditorias.</t>
    </r>
  </si>
  <si>
    <r>
      <rPr>
        <b/>
        <sz val="10"/>
        <rFont val="Arial"/>
        <family val="2"/>
      </rPr>
      <t xml:space="preserve">Seguimiento a 31 agosto de 2018: </t>
    </r>
    <r>
      <rPr>
        <sz val="10"/>
        <rFont val="Arial"/>
        <family val="2"/>
      </rPr>
      <t xml:space="preserve">
INTEGRACIÓN SOCIAL: Se diligenciaron 47 anexos de declaración de independencia, para 47 personas que ejecutaron las auditorias.</t>
    </r>
  </si>
  <si>
    <r>
      <rPr>
        <b/>
        <sz val="10"/>
        <rFont val="Arial"/>
        <family val="2"/>
      </rPr>
      <t xml:space="preserve">Seguimiento a 31 agosto de 2018: </t>
    </r>
    <r>
      <rPr>
        <sz val="10"/>
        <rFont val="Arial"/>
        <family val="2"/>
      </rPr>
      <t xml:space="preserve">
MOVILIDAD: Se diligenciaron 47 anexos de declaración de independencia, para 47 personas que ejecutaron las auditorías.</t>
    </r>
  </si>
  <si>
    <r>
      <rPr>
        <b/>
        <sz val="10"/>
        <rFont val="Arial"/>
        <family val="2"/>
      </rPr>
      <t xml:space="preserve">Seguimiento a 31 agosto de 2018: </t>
    </r>
    <r>
      <rPr>
        <sz val="10"/>
        <rFont val="Arial"/>
        <family val="2"/>
      </rPr>
      <t xml:space="preserve">
PARTICIPACIÓN CIUDADANA: Se han firmado 267 declaraciones de independencia, para 267 personas que ejcutaron las auditorías.</t>
    </r>
  </si>
  <si>
    <r>
      <rPr>
        <b/>
        <sz val="10"/>
        <rFont val="Arial"/>
        <family val="2"/>
      </rPr>
      <t xml:space="preserve">Seguimiento a 31 agosto de 2018: </t>
    </r>
    <r>
      <rPr>
        <sz val="10"/>
        <rFont val="Arial"/>
        <family val="2"/>
      </rPr>
      <t xml:space="preserve">
SALUD: Se han diligenciado 45 declaraciones de independencia y conflicto de intereses, para 45 personas que ejecutaron las auditorías.</t>
    </r>
  </si>
  <si>
    <r>
      <rPr>
        <b/>
        <sz val="10"/>
        <rFont val="Arial"/>
        <family val="2"/>
      </rPr>
      <t>Seguimiento a 31 agosto de 2018</t>
    </r>
    <r>
      <rPr>
        <sz val="10"/>
        <rFont val="Arial"/>
        <family val="2"/>
      </rPr>
      <t xml:space="preserve">: 
SEGURIDAD Y CONV: Se diligenciaron 38 anexos de declaración de independencia , para 38 personas que ejecutaron las auditorías. </t>
    </r>
  </si>
  <si>
    <r>
      <rPr>
        <b/>
        <sz val="10"/>
        <rFont val="Arial"/>
        <family val="2"/>
      </rPr>
      <t xml:space="preserve">Seguimiento a 31 agosto de 2018: </t>
    </r>
    <r>
      <rPr>
        <sz val="10"/>
        <rFont val="Arial"/>
        <family val="2"/>
      </rPr>
      <t xml:space="preserve">
SERVS. PÚB.: Se diligenciaron 63 formatos de declaración de independencia, para 63 personas que ejecutaron las auditorias.</t>
    </r>
  </si>
  <si>
    <r>
      <rPr>
        <b/>
        <sz val="10"/>
        <rFont val="Arial"/>
        <family val="2"/>
      </rPr>
      <t xml:space="preserve">Seguimiento a 31 agosto de 2018: </t>
    </r>
    <r>
      <rPr>
        <sz val="10"/>
        <rFont val="Arial"/>
        <family val="2"/>
      </rPr>
      <t xml:space="preserve">
GOBIERNO: Se diligenciaron 76 declaraciones de independencia, para 76 personas que ejecutaron las auditorías.</t>
    </r>
  </si>
  <si>
    <r>
      <rPr>
        <b/>
        <sz val="10"/>
        <rFont val="Arial"/>
        <family val="2"/>
      </rPr>
      <t xml:space="preserve">Verificación a  31 agosto 2018: </t>
    </r>
    <r>
      <rPr>
        <sz val="10"/>
        <rFont val="Arial"/>
        <family val="2"/>
      </rPr>
      <t xml:space="preserve">
Evidenciadas Actas de Comité Técnico Sectorial Nos. 25 de 25/05/2018 y No. 028 de 25/07/2018, a través de las cuales se verificó que los hallazgos cumplieran con los atributos de configuración de los mismos: criterio, condición, causa y efecto para las auditorías de IDARTES y Secretaría de la Cultura (Acta No. 025) e IDRD (Acta No. 028).
Del mismo modo, se evidenció la trazabilidad  realizada por la dirección sectorial a través del aplicativo de intranet. </t>
    </r>
  </si>
  <si>
    <r>
      <rPr>
        <b/>
        <sz val="10"/>
        <rFont val="Arial"/>
        <family val="2"/>
      </rPr>
      <t xml:space="preserve">Verificación a  31 agosto 2018: </t>
    </r>
    <r>
      <rPr>
        <sz val="10"/>
        <rFont val="Arial"/>
        <family val="2"/>
      </rPr>
      <t xml:space="preserve">
Verificada la no emisión de hallazgos.</t>
    </r>
  </si>
  <si>
    <r>
      <rPr>
        <b/>
        <sz val="10"/>
        <rFont val="Arial"/>
        <family val="2"/>
      </rPr>
      <t xml:space="preserve">Verificación a  31 agosto 2018: </t>
    </r>
    <r>
      <rPr>
        <sz val="10"/>
        <rFont val="Arial"/>
        <family val="2"/>
      </rPr>
      <t xml:space="preserve">
Constatadas actas de Comité Técnico Nos. 19, 21 y 24 de 22/05, 24/05 y 3/07/18, Auditorías de Regularidad IPES, SDDE y IDT.
Asi mismo, se verificaron las acta de Comité Técnico Nos. 33 y 34 de 24/08 y 28/08/18,  Auditorías de Desempeño IPES y SDDE, mediante las cuales se determinó que los hallazgos cumplieran con los atributos de configuración de los mismos: criterio, condición, causa y efecto.</t>
    </r>
  </si>
  <si>
    <r>
      <rPr>
        <b/>
        <sz val="10"/>
        <rFont val="Arial"/>
        <family val="2"/>
      </rPr>
      <t xml:space="preserve">Verificación a  31 agosto 2018: </t>
    </r>
    <r>
      <rPr>
        <sz val="10"/>
        <rFont val="Arial"/>
        <family val="2"/>
      </rPr>
      <t xml:space="preserve">
Verificadas las Actas de Comité Técnico Nos. 18 y 27 de 26/04 y 27/04/18; 36, 39 y 40 de 24/07, 26/07 y 27/07/2018, mediante las cuales se comprobó que los hallazgos cumplieran con los atributos de configuración de los mismos: criterio, condición, causa y efecto correspondientes a las Auditorías de Regularidad y Desempeño a la Universidad Distrital y a la Secretaria de Educación Distrital tomadas en forma selectiva. </t>
    </r>
  </si>
  <si>
    <r>
      <rPr>
        <b/>
        <sz val="10"/>
        <rFont val="Arial"/>
        <family val="2"/>
      </rPr>
      <t xml:space="preserve">Verificación a  31 agosto 2018: </t>
    </r>
    <r>
      <rPr>
        <sz val="10"/>
        <rFont val="Arial"/>
        <family val="2"/>
      </rPr>
      <t xml:space="preserve">
Se evidenció Acta de Comité Técnico No. 11 de 23/07/18, mediante el cual se efectuó la revisión y aprobación del informe final de Auditoría de Regularidad identificada con el código No. 30, estableciendo que los hallazgos cumplieran con los atributos de configuración de los mismos: criterio, condición, causa y efecto. </t>
    </r>
  </si>
  <si>
    <r>
      <rPr>
        <b/>
        <sz val="10"/>
        <rFont val="Arial"/>
        <family val="2"/>
      </rPr>
      <t xml:space="preserve">Verificación a  31 agosto 2018: </t>
    </r>
    <r>
      <rPr>
        <sz val="10"/>
        <rFont val="Arial"/>
        <family val="2"/>
      </rPr>
      <t xml:space="preserve">
Se evidenció Acta de Comité Técnico No. 4 de 27/04/18, mediante el cual se efectuó la revisión y aprobación del informe final de Auditoría de Regularidad identificada con el código No. 34, estableciendo que los hallazgos cumplieran con los atributos de configuración de los mismos: criterio, condición, causa y efecto. </t>
    </r>
  </si>
  <si>
    <r>
      <rPr>
        <b/>
        <sz val="10"/>
        <rFont val="Arial"/>
        <family val="2"/>
      </rPr>
      <t xml:space="preserve">Verificación a  31 agosto 2018: </t>
    </r>
    <r>
      <rPr>
        <sz val="10"/>
        <rFont val="Arial"/>
        <family val="2"/>
      </rPr>
      <t xml:space="preserve">
No se evidenció documento en el que se haya establecido el cumplimiento de los atributos de configuración del hallazgo como son: criterio, condición, causa y efecto.</t>
    </r>
  </si>
  <si>
    <r>
      <rPr>
        <b/>
        <sz val="10"/>
        <rFont val="Arial"/>
        <family val="2"/>
      </rPr>
      <t xml:space="preserve">Verificación a  31 agosto 2018: </t>
    </r>
    <r>
      <rPr>
        <sz val="10"/>
        <rFont val="Arial"/>
        <family val="2"/>
      </rPr>
      <t xml:space="preserve">
Evidenciada Acta de Comité Técnico Sectorial de 16/04/2018, de seguimiento al Plan Anticorrupción, mediante la cual se verificó que los hallazgos cumplieran con los atributos de configuración de los mismos: criterio, condición, causa y efecto.</t>
    </r>
  </si>
  <si>
    <r>
      <rPr>
        <b/>
        <sz val="10"/>
        <rFont val="Arial"/>
        <family val="2"/>
      </rPr>
      <t xml:space="preserve">Verificación a  31 agosto 2018: </t>
    </r>
    <r>
      <rPr>
        <sz val="10"/>
        <rFont val="Arial"/>
        <family val="2"/>
      </rPr>
      <t xml:space="preserve">
Evidenciadas Actas de Comité Técnico Nos. 49, 50 y 51 de 30/07, 30/07 y 1/08 de 2018, respectivamente, numeral 5, a través de las cuales se constató que los hallazgos cumplieran con los atributos de configuración de los mismos: criterio, condición, causa y efecto.</t>
    </r>
  </si>
  <si>
    <r>
      <rPr>
        <b/>
        <sz val="10"/>
        <rFont val="Arial"/>
        <family val="2"/>
      </rPr>
      <t xml:space="preserve">Verificación a  31 agosto 2018: </t>
    </r>
    <r>
      <rPr>
        <sz val="10"/>
        <rFont val="Arial"/>
        <family val="2"/>
      </rPr>
      <t xml:space="preserve">
Evidenciadas Actas de Comité Técnico Nos. 40, 47 y 54 de 22/05, 18/07 y 23/08 de 2018, respectivamente, a través de las cuales se constató que los hallazgos cumplieran con los atributos de configuración de los mismos: criterio, condición, causa y efecto.</t>
    </r>
  </si>
  <si>
    <r>
      <rPr>
        <b/>
        <sz val="10"/>
        <rFont val="Arial"/>
        <family val="2"/>
      </rPr>
      <t xml:space="preserve">Verificación a  31 agosto 2018: </t>
    </r>
    <r>
      <rPr>
        <sz val="10"/>
        <rFont val="Arial"/>
        <family val="2"/>
      </rPr>
      <t xml:space="preserve">
Se verificó la revisión y aprobación de los informes  finales, determinándose el cumplimiento de los  atributos de configuración del hallazgo: criterio, condición, causa y efecto.a través de acta de Comité Técnico No. 21 de 23/05/18, correspondientes al PAD 2018 -  vigencia 2017, de los siguientes Fondos de Desarrollo Local: Tunjuelito, Rafael Uribe, Candelaria, Fontibón, Mártires, Chapinero, Puente Aranda, Barrios Unidos, Sumapaz, Antonio Nariño y Teusaquillo.
Igualmente, mediante acta de Comité Técnico No. 28 de 25/07/18 se revisaron  y aprobaron los informes finales PAD 2018 -  vigencia 2017 de los fondos de desarrollo local: Kennedy, Ciudad Bolivar, Suba, San Cristobal, Usme, Engativa, Usaquen y Bosa.</t>
    </r>
    <r>
      <rPr>
        <sz val="10"/>
        <color rgb="FFFF0000"/>
        <rFont val="Arial"/>
        <family val="2"/>
      </rPr>
      <t xml:space="preserve">
</t>
    </r>
  </si>
  <si>
    <r>
      <rPr>
        <b/>
        <sz val="10"/>
        <rFont val="Arial"/>
        <family val="2"/>
      </rPr>
      <t xml:space="preserve">Verificación a  31 agosto 2018: </t>
    </r>
    <r>
      <rPr>
        <sz val="10"/>
        <rFont val="Arial"/>
        <family val="2"/>
      </rPr>
      <t xml:space="preserve">
Evidenciadas Actas de Comité Técnico Nos. 23 y 25 de3 9/07, 29 y 30 de 19/07  y 23/07 de 2018, respectivamente, a través de las cuales se constató que los hallazgos cumplieran con los atributos de configuración de los mismos: criterio, condición, causa y efecto.</t>
    </r>
  </si>
  <si>
    <r>
      <rPr>
        <b/>
        <sz val="10"/>
        <rFont val="Arial"/>
        <family val="2"/>
      </rPr>
      <t xml:space="preserve">Verificación a  31 agosto 2018: </t>
    </r>
    <r>
      <rPr>
        <sz val="10"/>
        <rFont val="Arial"/>
        <family val="2"/>
      </rPr>
      <t xml:space="preserve">
Evidenciadas Actas de Comité Técnico Nos. 15, 18 y 22 de 29/05, 25/07 y 28/08 de 2018, respectivamente, a través de las cuales se constató que los hallazgos cumplieran con los atributos de configuración de los mismos: criterio, condición, causa y efecto.</t>
    </r>
  </si>
  <si>
    <r>
      <rPr>
        <b/>
        <sz val="10"/>
        <rFont val="Arial"/>
        <family val="2"/>
      </rPr>
      <t xml:space="preserve">Verificación a  31 agosto 2018: </t>
    </r>
    <r>
      <rPr>
        <sz val="10"/>
        <color rgb="FFFF0000"/>
        <rFont val="Arial"/>
        <family val="2"/>
      </rPr>
      <t xml:space="preserve">
</t>
    </r>
    <r>
      <rPr>
        <sz val="10"/>
        <rFont val="Arial"/>
        <family val="2"/>
      </rPr>
      <t>Constatadas actas de Comité Técnico Nos. 36 de 29/05/18; 50 y 51 de 23/07/18 de las Auditorías de Regularidad a EAB, UASP y Grupo de Energía de Bogotá, mediante las cuales se revisaron y aprobaron los informes finales de las mismas, estableciendo el cumplimiento de los atributos de configuración del hallazgo: criterio, condición, causa y efecto.</t>
    </r>
    <r>
      <rPr>
        <sz val="10"/>
        <color rgb="FFFF0000"/>
        <rFont val="Arial"/>
        <family val="2"/>
      </rPr>
      <t xml:space="preserve">
</t>
    </r>
  </si>
  <si>
    <r>
      <rPr>
        <b/>
        <sz val="10"/>
        <rFont val="Arial"/>
        <family val="2"/>
      </rPr>
      <t xml:space="preserve">Verificación a  31 agosto 2018: </t>
    </r>
    <r>
      <rPr>
        <sz val="10"/>
        <rFont val="Arial"/>
        <family val="2"/>
      </rPr>
      <t xml:space="preserve">
Evidenciados selectivamente 6 formatos de</t>
    </r>
    <r>
      <rPr>
        <i/>
        <sz val="10"/>
        <rFont val="Arial"/>
        <family val="2"/>
      </rPr>
      <t xml:space="preserve"> "Declaración de independencia y conflicto de intereses" </t>
    </r>
    <r>
      <rPr>
        <sz val="10"/>
        <rFont val="Arial"/>
        <family val="2"/>
      </rPr>
      <t>diligenciados, correspondientes a los servidores públicos adscritos a la Auditoría de Regularidad a IDARTES, debidamente firmados y con la fecha de suscripción :
1. Miguel Ángel Arias A., Profes. Esp. 222-07 
2. Flor Marina Luengas B., Profesi. Esp. 222-07 
3. Oswaldo Y. Medina A., Profes. Univ. 219-03
4. Eduardo Mena Obregón, Profes. Univ. 219-03
5. Gloria E. Aponte H., Profes. Univ. 219-01 (E)
6. Denis león Bello, Profes. Univ. 219-01</t>
    </r>
  </si>
  <si>
    <r>
      <rPr>
        <b/>
        <sz val="10"/>
        <rFont val="Arial"/>
        <family val="2"/>
      </rPr>
      <t xml:space="preserve">Verificación a  31 agosto 2018: </t>
    </r>
    <r>
      <rPr>
        <sz val="10"/>
        <rFont val="Arial"/>
        <family val="2"/>
      </rPr>
      <t xml:space="preserve">
Verificados los formatos de "Declaración de independencia y conflicto de intereses" diligenciados, correspondientes a los servidores públicos adscritos a la Dirección.</t>
    </r>
  </si>
  <si>
    <r>
      <rPr>
        <b/>
        <sz val="10"/>
        <rFont val="Arial"/>
        <family val="2"/>
      </rPr>
      <t xml:space="preserve">Verificación a  31 agosto 2018: </t>
    </r>
    <r>
      <rPr>
        <sz val="10"/>
        <rFont val="Arial"/>
        <family val="2"/>
      </rPr>
      <t xml:space="preserve">
Verificados en forma selectiva 14 formatos de</t>
    </r>
    <r>
      <rPr>
        <i/>
        <sz val="10"/>
        <rFont val="Arial"/>
        <family val="2"/>
      </rPr>
      <t xml:space="preserve"> "Declaración de independencia y conflicto de intereses" </t>
    </r>
    <r>
      <rPr>
        <sz val="10"/>
        <rFont val="Arial"/>
        <family val="2"/>
      </rPr>
      <t xml:space="preserve">diligenciados, correspondientes a los servidores públicos adscritos a la Dirección de Reacción Inmediata, debidamente firmados y con la fecha de suscripción:
</t>
    </r>
    <r>
      <rPr>
        <b/>
        <sz val="10"/>
        <rFont val="Arial"/>
        <family val="2"/>
      </rPr>
      <t>Secretaría Distrital de Planeación: Actuación No. 18000-13-18</t>
    </r>
    <r>
      <rPr>
        <sz val="10"/>
        <rFont val="Arial"/>
        <family val="2"/>
      </rPr>
      <t xml:space="preserve">
1. Daniel Guzmán A., Profes. Univ. 219-01
2. Germán D. Castañeda A, Profes. Univ. 219-01
3. Jaime R. Dangong D., Profes. Esp. 222-07
4. Liliana Sánchez E., Profes. Esp. 222-07
</t>
    </r>
    <r>
      <rPr>
        <b/>
        <sz val="10"/>
        <rFont val="Arial"/>
        <family val="2"/>
      </rPr>
      <t>Seguridad, Convivencia y Justicia:</t>
    </r>
    <r>
      <rPr>
        <sz val="10"/>
        <rFont val="Arial"/>
        <family val="2"/>
      </rPr>
      <t xml:space="preserve">
</t>
    </r>
    <r>
      <rPr>
        <b/>
        <sz val="10"/>
        <rFont val="Arial"/>
        <family val="2"/>
      </rPr>
      <t>Actuación No. 18000-03-18</t>
    </r>
    <r>
      <rPr>
        <sz val="10"/>
        <rFont val="Arial"/>
        <family val="2"/>
      </rPr>
      <t xml:space="preserve">
1. Tivaldo Robles Lizcano. Asesor
2. Claudia Gómez Robledo. Profes. Univ. 219-01
3. Diana Vivas Pérez. Profes. Univ. 219-01
4. Jorge E. Chacón P., Profes. Esp. 222-07
5. Magda C. Bustos. Contratista
6. María J. Dragón Contratista
</t>
    </r>
    <r>
      <rPr>
        <b/>
        <sz val="10"/>
        <rFont val="Arial"/>
        <family val="2"/>
      </rPr>
      <t xml:space="preserve">Malla Vial:
Actuación No. 18000-07-18
Unidad Administrativa Especial de Mantenimiento y Rehabilitación vial (UAEMRV).
</t>
    </r>
    <r>
      <rPr>
        <sz val="10"/>
        <rFont val="Arial"/>
        <family val="2"/>
      </rPr>
      <t>1.</t>
    </r>
    <r>
      <rPr>
        <b/>
        <sz val="10"/>
        <rFont val="Arial"/>
        <family val="2"/>
      </rPr>
      <t xml:space="preserve"> </t>
    </r>
    <r>
      <rPr>
        <sz val="10"/>
        <rFont val="Arial"/>
        <family val="2"/>
      </rPr>
      <t xml:space="preserve">VITERBO GÓMEZ C, Profes. Univ 219-03 
2.  Rene L. Martínez C.,  Contratista.
3.  Edilberlo Soto Sandoval, Contratista.
4. Oduber A. Ramirez A, Contratista.
</t>
    </r>
    <r>
      <rPr>
        <b/>
        <sz val="10"/>
        <rFont val="Arial"/>
        <family val="2"/>
      </rPr>
      <t xml:space="preserve">
</t>
    </r>
    <r>
      <rPr>
        <sz val="10"/>
        <rFont val="Arial"/>
        <family val="2"/>
      </rPr>
      <t xml:space="preserve">
</t>
    </r>
  </si>
  <si>
    <r>
      <rPr>
        <b/>
        <sz val="10"/>
        <rFont val="Arial"/>
        <family val="2"/>
      </rPr>
      <t xml:space="preserve">Verificación a  31 agosto 2018: </t>
    </r>
    <r>
      <rPr>
        <sz val="10"/>
        <rFont val="Arial"/>
        <family val="2"/>
      </rPr>
      <t xml:space="preserve">
Se verificó el diligenciamiento de 12 formatos de "Declaración de Independencia y Conflicto de Intereses" firmados por cada uno de los auditores en las respectivas auditorias realizadas por esta Dirección.</t>
    </r>
  </si>
  <si>
    <r>
      <rPr>
        <b/>
        <sz val="10"/>
        <rFont val="Arial"/>
        <family val="2"/>
      </rPr>
      <t xml:space="preserve">Verificación a  31 agosto 2018: </t>
    </r>
    <r>
      <rPr>
        <sz val="10"/>
        <rFont val="Arial"/>
        <family val="2"/>
      </rPr>
      <t xml:space="preserve">
Constatado diligenciamiento de 21 formatos de "Declaración de Independencia y Conflicto de Intereses", correspondientes a las Auditorías de Regularidad identificadas con los códigos 34, 35 y 36.</t>
    </r>
  </si>
  <si>
    <r>
      <rPr>
        <b/>
        <sz val="10"/>
        <color theme="1"/>
        <rFont val="Arial"/>
        <family val="2"/>
      </rPr>
      <t xml:space="preserve">Verificación a  31 agosto 2018: </t>
    </r>
    <r>
      <rPr>
        <sz val="10"/>
        <color theme="1"/>
        <rFont val="Arial"/>
        <family val="2"/>
      </rPr>
      <t xml:space="preserve">
Evidenciados selectivamente 15 formatos de "Declaración de independencia y conflicto de intereses" diligenciados, correspondientes a los servidores públicos adscritos a las siguientes auditorías, debidamente firmados y con la fecha de suscripción:
</t>
    </r>
    <r>
      <rPr>
        <b/>
        <sz val="10"/>
        <color theme="1"/>
        <rFont val="Arial"/>
        <family val="2"/>
      </rPr>
      <t>Auditoría de Regularidad a Secretaria General de la Alcaldia:</t>
    </r>
    <r>
      <rPr>
        <sz val="10"/>
        <color theme="1"/>
        <rFont val="Arial"/>
        <family val="2"/>
      </rPr>
      <t xml:space="preserve">
1. Miriam Leon M, Prof Univ 219-03
2. Emilia torres P, Prof Univ 219-01
3. William Ospina, Prof Univ 219-03
</t>
    </r>
    <r>
      <rPr>
        <b/>
        <sz val="10"/>
        <color theme="1"/>
        <rFont val="Arial"/>
        <family val="2"/>
      </rPr>
      <t xml:space="preserve">Auditoria de Regularidad a DADEP: </t>
    </r>
    <r>
      <rPr>
        <sz val="10"/>
        <color theme="1"/>
        <rFont val="Arial"/>
        <family val="2"/>
      </rPr>
      <t xml:space="preserve">
1. Luz Mery Portela, Gerente
2. Flor M Toloza, Prof Univ 219-03
3. Arinda M Lozano, Prof Univ 219-03 </t>
    </r>
    <r>
      <rPr>
        <b/>
        <sz val="10"/>
        <color theme="1"/>
        <rFont val="Arial"/>
        <family val="2"/>
      </rPr>
      <t xml:space="preserve">  
Auditoria de Regularidad a Secretaria de Gobierno:
</t>
    </r>
    <r>
      <rPr>
        <sz val="10"/>
        <color theme="1"/>
        <rFont val="Arial"/>
        <family val="2"/>
      </rPr>
      <t xml:space="preserve">1. Jaime Vargas, Prof Univ 219-03
2. Ema L Beltran, Prof Espec. 222-07
3. Francisco L Serrato, Tecnico Operativo  
</t>
    </r>
    <r>
      <rPr>
        <b/>
        <sz val="10"/>
        <color theme="1"/>
        <rFont val="Arial"/>
        <family val="2"/>
      </rPr>
      <t>Auditoria a la Veeduría Distrital:</t>
    </r>
    <r>
      <rPr>
        <b/>
        <sz val="10"/>
        <color rgb="FFFF0000"/>
        <rFont val="Arial"/>
        <family val="2"/>
      </rPr>
      <t xml:space="preserve">     
</t>
    </r>
    <r>
      <rPr>
        <sz val="10"/>
        <color theme="1"/>
        <rFont val="Arial"/>
        <family val="2"/>
      </rPr>
      <t>1. Luis C Forero, Prof Espec. 222-07
2. Jorge E Sanabria, Contratista
3. Jose O Guerrero, Prof Espec. 222-07</t>
    </r>
    <r>
      <rPr>
        <b/>
        <sz val="10"/>
        <color rgb="FFFF0000"/>
        <rFont val="Arial"/>
        <family val="2"/>
      </rPr>
      <t xml:space="preserve">
</t>
    </r>
    <r>
      <rPr>
        <b/>
        <sz val="10"/>
        <color theme="1"/>
        <rFont val="Arial"/>
        <family val="2"/>
      </rPr>
      <t xml:space="preserve">Visita FIscal 504: 
</t>
    </r>
    <r>
      <rPr>
        <sz val="10"/>
        <color theme="1"/>
        <rFont val="Arial"/>
        <family val="2"/>
      </rPr>
      <t xml:space="preserve">1. Jorge E Castellanos, contratista
</t>
    </r>
    <r>
      <rPr>
        <b/>
        <sz val="10"/>
        <color theme="1"/>
        <rFont val="Arial"/>
        <family val="2"/>
      </rPr>
      <t>Visita Fiscal 503:</t>
    </r>
    <r>
      <rPr>
        <sz val="10"/>
        <color theme="1"/>
        <rFont val="Arial"/>
        <family val="2"/>
      </rPr>
      <t xml:space="preserve">
1. Nubia Y Herrera, contratista
2. Piedad Orjuela, Prof Espec. 222-07</t>
    </r>
    <r>
      <rPr>
        <b/>
        <sz val="10"/>
        <color theme="1"/>
        <rFont val="Arial"/>
        <family val="2"/>
      </rPr>
      <t xml:space="preserve"> </t>
    </r>
    <r>
      <rPr>
        <b/>
        <sz val="10"/>
        <color rgb="FFFF0000"/>
        <rFont val="Arial"/>
        <family val="2"/>
      </rPr>
      <t xml:space="preserve">                                                                                                                                                                                                        </t>
    </r>
  </si>
  <si>
    <r>
      <rPr>
        <b/>
        <sz val="10"/>
        <rFont val="Arial"/>
        <family val="2"/>
      </rPr>
      <t xml:space="preserve">Verificación a  31 agosto 2018: </t>
    </r>
    <r>
      <rPr>
        <sz val="10"/>
        <rFont val="Arial"/>
        <family val="2"/>
      </rPr>
      <t xml:space="preserve">
Evidenciados selectivamente 6 formatos de</t>
    </r>
    <r>
      <rPr>
        <i/>
        <sz val="10"/>
        <rFont val="Arial"/>
        <family val="2"/>
      </rPr>
      <t xml:space="preserve"> "Declaración de independencia y conflicto de intereses" </t>
    </r>
    <r>
      <rPr>
        <sz val="10"/>
        <rFont val="Arial"/>
        <family val="2"/>
      </rPr>
      <t xml:space="preserve">diligenciados, correspondientes a los servidores públicos adscritos a la Auditoría de Regularidad a ERU,debidamente firmados y con la fecha de suscripción:
1. Dorisney Orduña, Profes. Esp. 222-07 
2. Luis Henry Rodríguez F.,Contratista
3. Gustavo F. Muñoz G., Subdirector
4. Lesbia R. Peña. Gerente
</t>
    </r>
    <r>
      <rPr>
        <b/>
        <sz val="10"/>
        <rFont val="Arial"/>
        <family val="2"/>
      </rPr>
      <t>Jardín Botánico</t>
    </r>
    <r>
      <rPr>
        <sz val="10"/>
        <rFont val="Arial"/>
        <family val="2"/>
      </rPr>
      <t xml:space="preserve">
1. Sonia A. Zárate C. Profes. Esp. 222-07.
</t>
    </r>
    <r>
      <rPr>
        <b/>
        <sz val="10"/>
        <rFont val="Arial"/>
        <family val="2"/>
      </rPr>
      <t>Instituto de Protección y Bienestar Animal-IDPYBA</t>
    </r>
    <r>
      <rPr>
        <sz val="10"/>
        <rFont val="Arial"/>
        <family val="2"/>
      </rPr>
      <t xml:space="preserve">
1. Estefany A. Ávila A., Profes. Univ. 219-01</t>
    </r>
  </si>
  <si>
    <r>
      <rPr>
        <b/>
        <sz val="10"/>
        <rFont val="Arial"/>
        <family val="2"/>
      </rPr>
      <t xml:space="preserve">Seguimiento a 31 agosto de 2018: </t>
    </r>
    <r>
      <rPr>
        <sz val="10"/>
        <rFont val="Arial"/>
        <family val="2"/>
      </rPr>
      <t xml:space="preserve">
HACIENDA: Se diligenciaron 44 anexos de declaración de independencia, para 44 personas que ejecutaron las auditorías.</t>
    </r>
  </si>
  <si>
    <r>
      <rPr>
        <b/>
        <sz val="10"/>
        <color theme="1"/>
        <rFont val="Arial"/>
        <family val="2"/>
      </rPr>
      <t>Verificación a  31 agosto 2018:</t>
    </r>
    <r>
      <rPr>
        <sz val="10"/>
        <color theme="1"/>
        <rFont val="Arial"/>
        <family val="2"/>
      </rPr>
      <t xml:space="preserve"> 
Evidenciados selectivamente 7 formatos de "Declaración de independencia y conflicto de intereses" diligenciados, correspondientes a los servidores públicos adscritos a las siguientes auditorías, debidamente firmados y con la fecha de suscripción:
</t>
    </r>
    <r>
      <rPr>
        <b/>
        <sz val="10"/>
        <color theme="1"/>
        <rFont val="Arial"/>
        <family val="2"/>
      </rPr>
      <t>Auditoría de Regularidad a Secretaria Distrital de Hacienda:</t>
    </r>
    <r>
      <rPr>
        <sz val="10"/>
        <color theme="1"/>
        <rFont val="Arial"/>
        <family val="2"/>
      </rPr>
      <t xml:space="preserve">
1. Patricia Duque, Contratista
2. Jose Antonio Cruz, Gerente 
3. Eduardo Terreros Rey, Auditor
</t>
    </r>
    <r>
      <rPr>
        <b/>
        <sz val="10"/>
        <color theme="1"/>
        <rFont val="Arial"/>
        <family val="2"/>
      </rPr>
      <t xml:space="preserve">Auditoria de Desempeño a Loteria de Bogotá: </t>
    </r>
    <r>
      <rPr>
        <sz val="10"/>
        <color theme="1"/>
        <rFont val="Arial"/>
        <family val="2"/>
      </rPr>
      <t xml:space="preserve">
1. Jose Antonio Moreno, Gerente 
2. Hloria Marcelina Gomez, Auditor </t>
    </r>
    <r>
      <rPr>
        <b/>
        <sz val="10"/>
        <color theme="1"/>
        <rFont val="Arial"/>
        <family val="2"/>
      </rPr>
      <t xml:space="preserve">  
Auditoria de Regularidad a FONCEP:
</t>
    </r>
    <r>
      <rPr>
        <sz val="10"/>
        <color theme="1"/>
        <rFont val="Arial"/>
        <family val="2"/>
      </rPr>
      <t xml:space="preserve">1. Moel Daria Melo, Auditor
2. Claudio Fernando Silva, Auditor  </t>
    </r>
    <r>
      <rPr>
        <b/>
        <sz val="10"/>
        <color rgb="FFFF0000"/>
        <rFont val="Arial"/>
        <family val="2"/>
      </rPr>
      <t xml:space="preserve">                                                                                                                                                                                                               </t>
    </r>
  </si>
  <si>
    <r>
      <rPr>
        <b/>
        <sz val="10"/>
        <rFont val="Arial"/>
        <family val="2"/>
      </rPr>
      <t xml:space="preserve">Verificación a  31 agosto 2018: </t>
    </r>
    <r>
      <rPr>
        <sz val="10"/>
        <rFont val="Arial"/>
        <family val="2"/>
      </rPr>
      <t xml:space="preserve">
Evidenciados selectivamente 4 formatos de</t>
    </r>
    <r>
      <rPr>
        <i/>
        <sz val="10"/>
        <rFont val="Arial"/>
        <family val="2"/>
      </rPr>
      <t xml:space="preserve"> "Declaración de independencia y conflicto de intereses" </t>
    </r>
    <r>
      <rPr>
        <sz val="10"/>
        <rFont val="Arial"/>
        <family val="2"/>
      </rPr>
      <t xml:space="preserve">diligenciados, correspondientes a los servidores públicos adscritos a las siguientes auditorías, debidamente firmados y con la fecha de suscripción:
</t>
    </r>
    <r>
      <rPr>
        <b/>
        <sz val="10"/>
        <rFont val="Arial"/>
        <family val="2"/>
      </rPr>
      <t>Auditoría de Regularidad a Secretaría de Integración Social:</t>
    </r>
    <r>
      <rPr>
        <sz val="10"/>
        <rFont val="Arial"/>
        <family val="2"/>
      </rPr>
      <t xml:space="preserve">
1. Diana Marcela  Díaz G., Gerente 039-03
2. Cristianne Endeman V. Profes. Univ.-03 
3. Miguel A. Arias A., Profes. Esp. 222-07
4. Andrés G. Riaño, Técnico Operativo
</t>
    </r>
  </si>
  <si>
    <r>
      <rPr>
        <b/>
        <sz val="10"/>
        <color theme="1"/>
        <rFont val="Arial"/>
        <family val="2"/>
      </rPr>
      <t>Verificación a  31 agosto 2018:</t>
    </r>
    <r>
      <rPr>
        <sz val="10"/>
        <color theme="1"/>
        <rFont val="Arial"/>
        <family val="2"/>
      </rPr>
      <t xml:space="preserve"> 
Evidenciados selectivamente 9 formatos de "Declaración de independencia y conflicto de intereses" diligenciados, correspondientes a los servidores públicos adscritos a las siguientes auditorías, debidamente firmados y con la fecha de suscripción:
</t>
    </r>
    <r>
      <rPr>
        <b/>
        <sz val="10"/>
        <color theme="1"/>
        <rFont val="Arial"/>
        <family val="2"/>
      </rPr>
      <t>Auditoría de Desempeño a Malla Vial:</t>
    </r>
    <r>
      <rPr>
        <sz val="10"/>
        <color theme="1"/>
        <rFont val="Arial"/>
        <family val="2"/>
      </rPr>
      <t xml:space="preserve">
1. Clara Viviana Plazas Gomez, Gerente
2. Gabriel Hernan Mendez Camacho, Subdirector
</t>
    </r>
    <r>
      <rPr>
        <b/>
        <sz val="10"/>
        <color theme="1"/>
        <rFont val="Arial"/>
        <family val="2"/>
      </rPr>
      <t xml:space="preserve">Auditoria de Regularidad a IDU: 
</t>
    </r>
    <r>
      <rPr>
        <sz val="10"/>
        <color theme="1"/>
        <rFont val="Arial"/>
        <family val="2"/>
      </rPr>
      <t xml:space="preserve">1. Yimer Olaya Tovar, Contratista
2. Raul Andres Peña Poveda, Contratista
3. Daniza Magnoli Triana Clavijo, Asesor
</t>
    </r>
    <r>
      <rPr>
        <b/>
        <sz val="10"/>
        <color theme="1"/>
        <rFont val="Arial"/>
        <family val="2"/>
      </rPr>
      <t xml:space="preserve">Auditoria de Regularidad a Trasmilenio:
</t>
    </r>
    <r>
      <rPr>
        <sz val="10"/>
        <color theme="1"/>
        <rFont val="Arial"/>
        <family val="2"/>
      </rPr>
      <t xml:space="preserve">1. Luis Ariel Olaya Aguirre, Gerente
2. Oscar Heriberto Peña Nova, Profesional
</t>
    </r>
    <r>
      <rPr>
        <b/>
        <sz val="10"/>
        <color theme="1"/>
        <rFont val="Arial"/>
        <family val="2"/>
      </rPr>
      <t>Auditoria de Regularidad a Secretaria de Movilidd:</t>
    </r>
    <r>
      <rPr>
        <b/>
        <sz val="10"/>
        <color rgb="FFFF0000"/>
        <rFont val="Arial"/>
        <family val="2"/>
      </rPr>
      <t xml:space="preserve"> 
</t>
    </r>
    <r>
      <rPr>
        <sz val="10"/>
        <color theme="1"/>
        <rFont val="Arial"/>
        <family val="2"/>
      </rPr>
      <t xml:space="preserve">1. Olga Lucia Reyes Hernandez, Gerente
2. Nelson Mauricio Herrera Vargas, Prefesional
</t>
    </r>
    <r>
      <rPr>
        <b/>
        <sz val="10"/>
        <color rgb="FFFF0000"/>
        <rFont val="Arial"/>
        <family val="2"/>
      </rPr>
      <t xml:space="preserve">                                                                                                                                                                                                           </t>
    </r>
  </si>
  <si>
    <r>
      <rPr>
        <b/>
        <sz val="10"/>
        <rFont val="Arial"/>
        <family val="2"/>
      </rPr>
      <t>Verificación a  31 agosto 2018:</t>
    </r>
    <r>
      <rPr>
        <sz val="10"/>
        <rFont val="Arial"/>
        <family val="2"/>
      </rPr>
      <t xml:space="preserve">
Constatado selectivamente el diligenciamiento de 30 formatos de "Declaración de Independencia y Conflicto de Intereses", correspondientes a la Auditoría de Regularidad realizada a los FDL.</t>
    </r>
  </si>
  <si>
    <r>
      <rPr>
        <b/>
        <sz val="10"/>
        <color theme="1"/>
        <rFont val="Arial"/>
        <family val="2"/>
      </rPr>
      <t>Verificación a  31 agosto 2018:</t>
    </r>
    <r>
      <rPr>
        <sz val="10"/>
        <color theme="1"/>
        <rFont val="Arial"/>
        <family val="2"/>
      </rPr>
      <t xml:space="preserve">
Evidenciados selectivamente 7 formatos de "Declaración de independencia y conflicto de intereses" diligenciados, correspondientes a los servidores públicos adscritos a las siguientes auditorías, debidamente firmados y con la fecha de suscripción:
</t>
    </r>
    <r>
      <rPr>
        <b/>
        <sz val="10"/>
        <color theme="1"/>
        <rFont val="Arial"/>
        <family val="2"/>
      </rPr>
      <t>Auditoría Fondo Financiero Distrital de Salud:</t>
    </r>
    <r>
      <rPr>
        <sz val="10"/>
        <color theme="1"/>
        <rFont val="Arial"/>
        <family val="2"/>
      </rPr>
      <t xml:space="preserve">
1.Miriam Yael Suam, Universitaria
2.Adriana Maria Uribe abel, Prof. Especializado
</t>
    </r>
    <r>
      <rPr>
        <b/>
        <sz val="10"/>
        <color theme="1"/>
        <rFont val="Arial"/>
        <family val="2"/>
      </rPr>
      <t xml:space="preserve">Auditoria Subred Integrada de Servicios de SaludSur E.S.E: 
</t>
    </r>
    <r>
      <rPr>
        <sz val="10"/>
        <color theme="1"/>
        <rFont val="Arial"/>
        <family val="2"/>
      </rPr>
      <t xml:space="preserve">1. Amparo Gonzalez Forero, Prof. Univ 219-01
2. Luis Fernando Daza Millan,  Prof. Univ 219-03
</t>
    </r>
    <r>
      <rPr>
        <b/>
        <sz val="10"/>
        <color theme="1"/>
        <rFont val="Arial"/>
        <family val="2"/>
      </rPr>
      <t xml:space="preserve">Auditoria Subred Integrada de Servicios de Salud Sur Occidente E.S.E:
</t>
    </r>
    <r>
      <rPr>
        <sz val="10"/>
        <color theme="1"/>
        <rFont val="Arial"/>
        <family val="2"/>
      </rPr>
      <t xml:space="preserve">1. Sandra Buitrago,  Prof. Univ 219-03
2. Blanca Olga Medina Sanchez,Prof. Univ 219-01
</t>
    </r>
    <r>
      <rPr>
        <b/>
        <sz val="10"/>
        <color theme="1"/>
        <rFont val="Arial"/>
        <family val="2"/>
      </rPr>
      <t>Auditoria Subred Integrada de Servicios de Salud Centro Oriente E.S.E:</t>
    </r>
    <r>
      <rPr>
        <b/>
        <sz val="10"/>
        <color rgb="FFFF0000"/>
        <rFont val="Arial"/>
        <family val="2"/>
      </rPr>
      <t xml:space="preserve"> 
</t>
    </r>
    <r>
      <rPr>
        <sz val="10"/>
        <color theme="1"/>
        <rFont val="Arial"/>
        <family val="2"/>
      </rPr>
      <t xml:space="preserve">1. Maria Reinalda Estupiñan, Prof. Especializado
</t>
    </r>
    <r>
      <rPr>
        <b/>
        <sz val="10"/>
        <color rgb="FFFF0000"/>
        <rFont val="Arial"/>
        <family val="2"/>
      </rPr>
      <t xml:space="preserve">                                                                                                                                                                                                           </t>
    </r>
  </si>
  <si>
    <r>
      <rPr>
        <b/>
        <sz val="10"/>
        <color theme="1"/>
        <rFont val="Arial"/>
        <family val="2"/>
      </rPr>
      <t>Verificación a  31 agosto 2018:</t>
    </r>
    <r>
      <rPr>
        <sz val="10"/>
        <color theme="1"/>
        <rFont val="Arial"/>
        <family val="2"/>
      </rPr>
      <t xml:space="preserve">
Evidenciados selectivamente 8 formatos de "Declaración de independencia y conflicto de intereses" diligenciados, correspondientes a los servidores públicos adscritos a las siguientes auditorías, debidamente firmados y con la fecha de suscripción:
</t>
    </r>
    <r>
      <rPr>
        <b/>
        <sz val="10"/>
        <color theme="1"/>
        <rFont val="Arial"/>
        <family val="2"/>
      </rPr>
      <t>Auditoría de Regularidad a Bomberos:</t>
    </r>
    <r>
      <rPr>
        <sz val="10"/>
        <color theme="1"/>
        <rFont val="Arial"/>
        <family val="2"/>
      </rPr>
      <t xml:space="preserve">
1. Raul Orlando Velasco Corredor, Contratista
2. German Francisco Pardo, Gerente 
3. Nohemy del Pilar González, Auditor
</t>
    </r>
    <r>
      <rPr>
        <b/>
        <sz val="10"/>
        <color theme="1"/>
        <rFont val="Arial"/>
        <family val="2"/>
      </rPr>
      <t xml:space="preserve">Auditoria de Regularidad a Secretaria de Seguridad: 
</t>
    </r>
    <r>
      <rPr>
        <sz val="10"/>
        <color theme="1"/>
        <rFont val="Arial"/>
        <family val="2"/>
      </rPr>
      <t xml:space="preserve">1. Yolima Tunjano Gutiérrez, Contratista
2. Luz Stella Higuera, Gerente 
3. Marcela Cecilia García, Auditor </t>
    </r>
    <r>
      <rPr>
        <b/>
        <sz val="10"/>
        <color theme="1"/>
        <rFont val="Arial"/>
        <family val="2"/>
      </rPr>
      <t xml:space="preserve">  
Auditoria de Desempeño a Fondo de Vigilancia:
</t>
    </r>
    <r>
      <rPr>
        <sz val="10"/>
        <color theme="1"/>
        <rFont val="Arial"/>
        <family val="2"/>
      </rPr>
      <t xml:space="preserve">1. José Miller Bohórquez, Auditor
2. Edgar Rivera Flechas, Auditor  </t>
    </r>
    <r>
      <rPr>
        <b/>
        <sz val="10"/>
        <color rgb="FFFF0000"/>
        <rFont val="Arial"/>
        <family val="2"/>
      </rPr>
      <t xml:space="preserve">                                                                                                                                                                                                               </t>
    </r>
  </si>
  <si>
    <r>
      <rPr>
        <b/>
        <sz val="10"/>
        <rFont val="Arial"/>
        <family val="2"/>
      </rPr>
      <t>Verificación a  31 agosto 2018:</t>
    </r>
    <r>
      <rPr>
        <sz val="10"/>
        <rFont val="Arial"/>
        <family val="2"/>
      </rPr>
      <t xml:space="preserve">
Constatado en forma selectiva el diligenciamiento de 10 formatos de "Declaración de Independencia y Conflicto de Intereses", correspondientes a las Auditorías de Regularidad efectuadas.</t>
    </r>
  </si>
  <si>
    <t xml:space="preserve">
De conformidad con la verificación realizada por la OCI, el avance se considera inferior al reportado, teniendo en cuenta que la meta señala que el Manual debe implementarse y que según se lo registrado en el Acta Nº 30 referida en el seguimiento se va adoptar el manual de rendición de cuentas expedido por el DAFP y la estrategia para rendición de cuentas establecida por esa entidad. Por lo anterior,  el cumplimiento a esta actividad depende de los ajustes que se realicen al manual propuesto al inicio del año, la aprobación de la Oficina de Planeación y posterior implementación.
</t>
  </si>
  <si>
    <t>Esta actividad depende de  los ajustes  que proponga la Dirección de Planeación para su aprobación y posterior implementación.
Por lo anterior, el avance registrado es inferior al reportado.</t>
  </si>
  <si>
    <t>Elia Rocio Gómez Alvarado - John Jairo Cárdenas Giraldo</t>
  </si>
  <si>
    <r>
      <rPr>
        <b/>
        <sz val="10"/>
        <rFont val="Arial"/>
        <family val="2"/>
      </rPr>
      <t>Verificación a 31 Agosto 2018:</t>
    </r>
    <r>
      <rPr>
        <sz val="10"/>
        <rFont val="Arial"/>
        <family val="2"/>
      </rPr>
      <t xml:space="preserve">
Se evidenció que en desarrollo del PAD 2018, en la página web de la entidad se encuentran publicados los siguientes informes  correspondiente al período mayo a agosto de 2018:
</t>
    </r>
    <r>
      <rPr>
        <b/>
        <sz val="10"/>
        <rFont val="Arial"/>
        <family val="2"/>
      </rPr>
      <t>Modalidad Desempeño:
Dirección Sector Gestión Jurídica: 2</t>
    </r>
    <r>
      <rPr>
        <sz val="10"/>
        <rFont val="Arial"/>
        <family val="2"/>
      </rPr>
      <t xml:space="preserve"> Secretaría Jurídica Distrital, </t>
    </r>
    <r>
      <rPr>
        <b/>
        <sz val="10"/>
        <rFont val="Arial"/>
        <family val="2"/>
      </rPr>
      <t xml:space="preserve"> 
Dirección Sector Hacienda: </t>
    </r>
    <r>
      <rPr>
        <sz val="10"/>
        <rFont val="Arial"/>
        <family val="2"/>
      </rPr>
      <t xml:space="preserve">1 Secretaria Dsitrital de Hacienda, 1 Lotería de Bogotá,  
</t>
    </r>
    <r>
      <rPr>
        <b/>
        <sz val="10"/>
        <rFont val="Arial"/>
        <family val="2"/>
      </rPr>
      <t xml:space="preserve">Dirección Sector Desarollo Económico y Turismo: </t>
    </r>
    <r>
      <rPr>
        <sz val="10"/>
        <rFont val="Arial"/>
        <family val="2"/>
      </rPr>
      <t xml:space="preserve">1 Corporación para el Desarrollo y la Productividad Bogotaá Región - Región Dinámica - Región  Bogotá - Invest in Bogotá.
</t>
    </r>
    <r>
      <rPr>
        <b/>
        <sz val="10"/>
        <rFont val="Arial"/>
        <family val="2"/>
      </rPr>
      <t xml:space="preserve">Dirección Sector Educación: </t>
    </r>
    <r>
      <rPr>
        <sz val="10"/>
        <rFont val="Arial"/>
        <family val="2"/>
      </rPr>
      <t xml:space="preserve"> 1 Universidad Distrital Francisco José de Caldas, 1 Instituto para la Investigación Educativa y el Desarrollo Pedagógico,  
</t>
    </r>
    <r>
      <rPr>
        <b/>
        <sz val="10"/>
        <rFont val="Arial"/>
        <family val="2"/>
      </rPr>
      <t xml:space="preserve">Modalidad Regularidad:
Dirección Sector Hábitat y Ambiente: </t>
    </r>
    <r>
      <rPr>
        <sz val="10"/>
        <rFont val="Arial"/>
        <family val="2"/>
      </rPr>
      <t xml:space="preserve">1 JBBJCM, 1 IDIGER Y  FONDIGER, 1 ERDUB. 1 SHDT, 1 CVP, 1 IDPYBA
</t>
    </r>
    <r>
      <rPr>
        <b/>
        <sz val="10"/>
        <rFont val="Arial"/>
        <family val="2"/>
      </rPr>
      <t>Dirección Sector Integración Social:</t>
    </r>
    <r>
      <rPr>
        <sz val="10"/>
        <rFont val="Arial"/>
        <family val="2"/>
      </rPr>
      <t xml:space="preserve"> 1 IDIPRON, 1 Secretaría Distrital de Integración Social, 
</t>
    </r>
    <r>
      <rPr>
        <b/>
        <sz val="10"/>
        <rFont val="Arial"/>
        <family val="2"/>
      </rPr>
      <t xml:space="preserve">Dirección Sector Desarollo Económico y Turismo: </t>
    </r>
    <r>
      <rPr>
        <sz val="10"/>
        <rFont val="Arial"/>
        <family val="2"/>
      </rPr>
      <t xml:space="preserve">1 Secretaría Distrital de Desarrollo Económico, Instituto para la Economía Social,
</t>
    </r>
    <r>
      <rPr>
        <b/>
        <sz val="10"/>
        <rFont val="Arial"/>
        <family val="2"/>
      </rPr>
      <t xml:space="preserve">Dirección Sector Participación Ciudadana y Desarrollo Local: </t>
    </r>
    <r>
      <rPr>
        <sz val="10"/>
        <rFont val="Arial"/>
        <family val="2"/>
      </rPr>
      <t xml:space="preserve">1 FDL Rafael Uribe Uribe,1  FDL Teusaquillo, 1 FDL Fontibón, 1 FDL Mártires, 1 FDL Tunjuelito, 1 FDL Sumapaz, 1 FDL Santa Fe, 1 FDL Puente Aranda, 1 FDL Chapinero, 1 FDL Antonio Nariño, 1 FDL Candelaria, 1 FDL Barrios Unidos, 1 FDL Ciudad Bolívar, FDL Kennedy, 1 FDL Usme,  1 FDL Bosa, 1 FDL San Cristobal, 1 FDL Suba, 1 FDL Engativa, 1 FDL Usaquen   
</t>
    </r>
    <r>
      <rPr>
        <b/>
        <sz val="10"/>
        <rFont val="Arial"/>
        <family val="2"/>
      </rPr>
      <t xml:space="preserve">Dirección Sector Gobierno: </t>
    </r>
    <r>
      <rPr>
        <sz val="10"/>
        <rFont val="Arial"/>
        <family val="2"/>
      </rPr>
      <t xml:space="preserve">1 SGAMB, 1 DADEP, 1 SDG, 
</t>
    </r>
    <r>
      <rPr>
        <b/>
        <sz val="10"/>
        <rFont val="Arial"/>
        <family val="2"/>
      </rPr>
      <t xml:space="preserve">Dirección Sector Cultura, Recreación y Deporte: </t>
    </r>
    <r>
      <rPr>
        <sz val="10"/>
        <rFont val="Arial"/>
        <family val="2"/>
      </rPr>
      <t xml:space="preserve">1 IDARTES, 1 SCRD, 1 IDRD,  
</t>
    </r>
    <r>
      <rPr>
        <b/>
        <sz val="10"/>
        <rFont val="Arial"/>
        <family val="2"/>
      </rPr>
      <t xml:space="preserve">Dirección Sector Movilidad: </t>
    </r>
    <r>
      <rPr>
        <sz val="10"/>
        <rFont val="Arial"/>
        <family val="2"/>
      </rPr>
      <t xml:space="preserve">1 UAERMV, 1 TRANSMILENIO, 1 IDU
</t>
    </r>
    <r>
      <rPr>
        <b/>
        <sz val="10"/>
        <rFont val="Arial"/>
        <family val="2"/>
      </rPr>
      <t xml:space="preserve">Dirección Sector Servicios Públicos: </t>
    </r>
    <r>
      <rPr>
        <sz val="10"/>
        <rFont val="Arial"/>
        <family val="2"/>
      </rPr>
      <t xml:space="preserve">1 EMGESA S.A. E.S.P, 1 Grupo Energía de Bogotá S.A. - ESP, 1 COLVATEL S.A. ESP, 1 Empresa de Telecomunicaciones de Bogotá D.C. E.S.P, 1 EAAB ESP, 1 UAESP, 
</t>
    </r>
    <r>
      <rPr>
        <b/>
        <sz val="10"/>
        <rFont val="Arial"/>
        <family val="2"/>
      </rPr>
      <t>Dirección Sector Seguridad, Convivencia y Justicia:</t>
    </r>
    <r>
      <rPr>
        <sz val="10"/>
        <rFont val="Arial"/>
        <family val="2"/>
      </rPr>
      <t xml:space="preserve"> 1 UAECOB,  1 Secretaría Distrital Seguridad, Convivencia y Justicia, 
</t>
    </r>
    <r>
      <rPr>
        <b/>
        <sz val="10"/>
        <rFont val="Arial"/>
        <family val="2"/>
      </rPr>
      <t>Dirección Sector Equidad y Género:</t>
    </r>
    <r>
      <rPr>
        <sz val="10"/>
        <rFont val="Arial"/>
        <family val="2"/>
      </rPr>
      <t xml:space="preserve"> 1 Secretaría Distrital de la Mujer 
</t>
    </r>
    <r>
      <rPr>
        <b/>
        <sz val="10"/>
        <rFont val="Arial"/>
        <family val="2"/>
      </rPr>
      <t xml:space="preserve">Dirección Sector Salud: </t>
    </r>
    <r>
      <rPr>
        <sz val="10"/>
        <rFont val="Arial"/>
        <family val="2"/>
      </rPr>
      <t>1</t>
    </r>
    <r>
      <rPr>
        <b/>
        <sz val="10"/>
        <rFont val="Arial"/>
        <family val="2"/>
      </rPr>
      <t xml:space="preserve"> </t>
    </r>
    <r>
      <rPr>
        <sz val="10"/>
        <rFont val="Arial"/>
        <family val="2"/>
      </rPr>
      <t xml:space="preserve">Sub Red Integrada de Servicios de Salud Sur Occidente E.S.E., 1 Sub Red Integrada de Servicios de Salud Sur Oriente E.S.E
</t>
    </r>
    <r>
      <rPr>
        <b/>
        <sz val="10"/>
        <rFont val="Arial"/>
        <family val="2"/>
      </rPr>
      <t>Dirección Sector Educación:</t>
    </r>
    <r>
      <rPr>
        <sz val="10"/>
        <rFont val="Arial"/>
        <family val="2"/>
      </rPr>
      <t xml:space="preserve"> 1 Universidad Distrital Francisco José de Caldas, 1 Secretaría de Educación Distrital
</t>
    </r>
    <r>
      <rPr>
        <b/>
        <sz val="10"/>
        <rFont val="Arial"/>
        <family val="2"/>
      </rPr>
      <t>Dirección Sector Hacienda:</t>
    </r>
    <r>
      <rPr>
        <sz val="10"/>
        <rFont val="Arial"/>
        <family val="2"/>
      </rPr>
      <t xml:space="preserve"> 1 Secretaría Distrital de Hacienda
</t>
    </r>
    <r>
      <rPr>
        <b/>
        <sz val="10"/>
        <rFont val="Arial"/>
        <family val="2"/>
      </rPr>
      <t xml:space="preserve">Visita de Control Fiscal:
Dirección Sector Hábitat y Ambiente: </t>
    </r>
    <r>
      <rPr>
        <sz val="10"/>
        <rFont val="Arial"/>
        <family val="2"/>
      </rPr>
      <t xml:space="preserve">1 Empresa de Renovación y Desarrollo Urbano de Bogotá. 
</t>
    </r>
    <r>
      <rPr>
        <b/>
        <sz val="10"/>
        <rFont val="Arial"/>
        <family val="2"/>
      </rPr>
      <t>Dirección Reacción Inmediata</t>
    </r>
    <r>
      <rPr>
        <sz val="10"/>
        <rFont val="Arial"/>
        <family val="2"/>
      </rPr>
      <t>: 1 Fondo de Desarrollo Local de los Mártires.
Adicionalmente se verificó que los informes de 2 Vistas de Control Fiscal (Secretaría Distrital de Planeación y Curadurías Urbanas 1,2 Y 3 y Curadurias Urbanas 4 y 5) que fueron adelanatas por la</t>
    </r>
    <r>
      <rPr>
        <b/>
        <sz val="10"/>
        <rFont val="Arial"/>
        <family val="2"/>
      </rPr>
      <t xml:space="preserve"> Dirección Sector Hábitat y Ambiente</t>
    </r>
    <r>
      <rPr>
        <sz val="10"/>
        <rFont val="Arial"/>
        <family val="2"/>
      </rPr>
      <t xml:space="preserve">, se encuentran en trámite ante la Dirección de TICs para su publicación en la página web.
</t>
    </r>
    <r>
      <rPr>
        <b/>
        <sz val="10"/>
        <rFont val="Arial"/>
        <family val="2"/>
      </rPr>
      <t xml:space="preserve">Informes Obligatorio: 
</t>
    </r>
    <r>
      <rPr>
        <sz val="10"/>
        <rFont val="Arial"/>
        <family val="2"/>
      </rPr>
      <t xml:space="preserve">Se evidenció la publicación en la página web de los siguientes Informes Obligatorios:
-Dictamen a los Estados Contables Consolidados del Sector Público Distrital, Sector Gobierno General y Bogotá Distrito Capital con corte la 31/12/2017.
-Cuenta General del Presupuesto y del Tesoro del Distrito Capital . vigencia 2017.
-Ingresos, Gastos e Inversiones del Distrito Capital a 31/03/2018.
</t>
    </r>
    <r>
      <rPr>
        <b/>
        <sz val="10"/>
        <rFont val="Arial"/>
        <family val="2"/>
      </rPr>
      <t xml:space="preserve">Informes Estructurales: 
</t>
    </r>
    <r>
      <rPr>
        <sz val="10"/>
        <rFont val="Arial"/>
        <family val="2"/>
      </rPr>
      <t xml:space="preserve">Fue verificada la publicacion en la página de los siguientes iInformes Estructurales:
-Avances y Retos del Pan Maestro para el manejo Integral de Residuos Sçolidos de Bogotá.
-Esquema de Financiación del Presupuesto del Distrito Capital.
-Evaluación del ICA como Fuente de Finaciación para el Distrito Capital 2008 - 2017 
</t>
    </r>
    <r>
      <rPr>
        <b/>
        <sz val="10"/>
        <rFont val="Arial"/>
        <family val="2"/>
      </rPr>
      <t xml:space="preserve">Beneficios de Control Fiscal:
</t>
    </r>
    <r>
      <rPr>
        <sz val="10"/>
        <rFont val="Arial"/>
        <family val="2"/>
      </rPr>
      <t>Se constató la publicación en la página web del</t>
    </r>
    <r>
      <rPr>
        <i/>
        <sz val="10"/>
        <rFont val="Arial"/>
        <family val="2"/>
      </rPr>
      <t xml:space="preserve"> "Boletín de Beneficios de Control Fiscal" </t>
    </r>
    <r>
      <rPr>
        <sz val="10"/>
        <rFont val="Arial"/>
        <family val="2"/>
      </rPr>
      <t xml:space="preserve">a 30/06/2018, elaborado por la Oficina de Planeación,  el cual contiene los beneficios cuantificables y cualificables producidos por la Contraloría de Bogotá a través del Proceso de Vigilancia y Control a la Gestión Fiscal y el Proceso de Responsabilidad Fiscal y Jurididcción Coactiva, por un valor que al 30/06/2018 asciende a la cantidad de $ 193.066.172.626,07.  </t>
    </r>
  </si>
  <si>
    <r>
      <t xml:space="preserve">Verificación a  31 agosto 2018: 
</t>
    </r>
    <r>
      <rPr>
        <sz val="10"/>
        <rFont val="Arial"/>
        <family val="2"/>
      </rPr>
      <t>Se comprobó que a través del equipo de trabajo asignado en la Subdirección de Contratación se realiza revisión a los Estudios Previo</t>
    </r>
    <r>
      <rPr>
        <sz val="10"/>
        <color theme="1"/>
        <rFont val="Arial"/>
        <family val="2"/>
      </rPr>
      <t>s de las dependencias</t>
    </r>
    <r>
      <rPr>
        <sz val="10"/>
        <rFont val="Arial"/>
        <family val="2"/>
      </rPr>
      <t>, como consta en los siguientes memorandos periodo mayo-agosto de 2018:
3-2018-06168 de febrero 26 de 2018 - Auditor Fiscal ante la Contraloría de Bogotá D.C.
3-2018-11702 mayo 02/2018 - Director Administrativo y Financiero
3-2018-11008 mayo 3/2018 - Director Administrativo
3-2018-12353, 3-2018-12353 y 3-2018-12303 de mayo 8 de 2018.
3-2018-12658  mayo 11/2018 - Director Administrativo
3-2018-14863 junio 06/2018 - Director Administrativo
3-2018-15305, 3-2018-15302, 3-2018-15288, 3-2018-15287 de junio 12/2018 
3-2018-20949 agosto 13/2018 - Subdirectora de Recursos Materiales
Igualmente, como control en los estudios previos se continúa con la utilización de un sello, la cual lleva la firma de la revisión por parte del Subdirector de Contratación.</t>
    </r>
    <r>
      <rPr>
        <b/>
        <sz val="10"/>
        <rFont val="Arial"/>
        <family val="2"/>
      </rPr>
      <t xml:space="preserve">
Continua abierto para seguimiento.
</t>
    </r>
  </si>
  <si>
    <r>
      <rPr>
        <b/>
        <sz val="10"/>
        <color theme="1"/>
        <rFont val="Arial"/>
        <family val="2"/>
      </rPr>
      <t xml:space="preserve">Verificación a 31 agosto de 2018:
</t>
    </r>
    <r>
      <rPr>
        <sz val="10"/>
        <color theme="1"/>
        <rFont val="Arial"/>
        <family val="2"/>
      </rPr>
      <t xml:space="preserve">Se   evidenció que mediante Memorando Radicado No. 3-2018-23455 del 30/08/2018 se remitió a la Subdirección de Contratación por parte de la Dirección Admiistrativa y Financiera  el estudio previo de fecha 24/08/2018 cuyo objeto es el </t>
    </r>
    <r>
      <rPr>
        <i/>
        <sz val="10"/>
        <color theme="1"/>
        <rFont val="Arial"/>
        <family val="2"/>
      </rPr>
      <t>"Mantenimiento correctivo, reparaciones locativas y adecuaciones para las sedes de la contraloría de Bogotá D.C. y de las que fuere legalmente responsable"</t>
    </r>
    <r>
      <rPr>
        <sz val="10"/>
        <color theme="1"/>
        <rFont val="Arial"/>
        <family val="2"/>
      </rPr>
      <t xml:space="preserve">, para volver a iniciar dicho proceso contractual, del cual mediante Memorandos Radicado No.3-2018-20863 del 10/08/2018 y No. 3-2018-22192 del 21/08/2018, se envío la solicitud de contratación por parte de la Subdirección de Servicios Generales a la Dirección Administrativa y Financiera.
Según lo observado, la situación tuvo lugar, dado que aunque se dió apertura a la Licitación Pública No. CB-LP-003-2018 mediante la Resolución No.1341 del 28/06/2018 para el objeto de la contratación en mención, la misma fue revocada  a través de la Resolución No. 1480 del 13/07/2018, en razón a observaciones de indole presupuestal y  desglose del  AIU, presentadas por los interesados, las cuales  fueron sustentadas en la causal No. 2  del artículo 93 de la Ley 1437 de 2011. </t>
    </r>
  </si>
  <si>
    <t xml:space="preserve">Revisar y ajustar el indicador de esta actividad para que sea claro, entendible y  pueda realizarse la medición del mismo. 
No se presentó avance en el desarrollo de la actividad y conforme a la verificacion realizada por la OCI este es del 0%  </t>
  </si>
  <si>
    <r>
      <rPr>
        <b/>
        <sz val="10"/>
        <color theme="1"/>
        <rFont val="Arial"/>
        <family val="2"/>
      </rPr>
      <t xml:space="preserve">Verificación a 31 agosto de 2018: 
</t>
    </r>
    <r>
      <rPr>
        <sz val="10"/>
        <color theme="1"/>
        <rFont val="Arial"/>
        <family val="2"/>
      </rPr>
      <t>La OCI  estableciò que de las 8 actividades programadas para para el fortalecimiento de la  cultura en el uso de TIC  se han realizado 4, de las cuales se verificó los siguientes soportes que dan cuanta del avance del cumplimiento de esta actividad: 
Lista de asistencia a la capacitación realizada el 02 de mayo de 2018 sobre  el manejo de DATACONTRABOG, en esta se observó la participación de 25 funcionarios encargados de la administración de la información en sus respectivas dependencias.
Listado de asistencia de 23 funcionarios a la capacitaciónen SIGESPRO, realizada el  26 de junio de 2018
Listado de asistencia de 18 funcionarios , a la capacitación realizada  el 24 de julio referente a</t>
    </r>
    <r>
      <rPr>
        <sz val="10"/>
        <rFont val="Arial"/>
        <family val="2"/>
      </rPr>
      <t xml:space="preserve"> la rendición de cuenta en el sistema de vigilancia y controll fiscal- SIVICOF  
Presentación al comité directivo del 27 de junio, sobre seguridad de la información </t>
    </r>
    <r>
      <rPr>
        <sz val="10"/>
        <color rgb="FFFF0000"/>
        <rFont val="Arial"/>
        <family val="2"/>
      </rPr>
      <t xml:space="preserve">
</t>
    </r>
    <r>
      <rPr>
        <sz val="10"/>
        <color theme="1"/>
        <rFont val="Arial"/>
        <family val="2"/>
      </rPr>
      <t xml:space="preserve">
</t>
    </r>
  </si>
  <si>
    <r>
      <rPr>
        <b/>
        <sz val="10"/>
        <color theme="1"/>
        <rFont val="Arial"/>
        <family val="2"/>
      </rPr>
      <t xml:space="preserve">Verificación a 31 agosto de 2018: 
</t>
    </r>
    <r>
      <rPr>
        <sz val="10"/>
        <color theme="1"/>
        <rFont val="Arial"/>
        <family val="2"/>
      </rPr>
      <t>Se verificó que de acuerdo con el cronograma establecido por la Dirección de TIC, para la  revisión periódica de los espacios de virtuales CHAT y FORO, se estableció realizar un informe trimestral (4 informes al año).
Se constató que  de acuerdo con lo programado el  segundo informe técnico del estado de las herramientas CHAT Y FORO correspondiente a los meses de abril, mayo y junio se elaboró y presentó el 28 de agosto de 2018 a la Directora de TIC, para los fines pertinetes.</t>
    </r>
  </si>
  <si>
    <r>
      <rPr>
        <b/>
        <sz val="10"/>
        <rFont val="Arial"/>
        <family val="2"/>
      </rPr>
      <t xml:space="preserve">Seguimiento a 31 Agosto de 2018:
</t>
    </r>
    <r>
      <rPr>
        <sz val="10"/>
        <rFont val="Arial"/>
        <family val="2"/>
      </rPr>
      <t xml:space="preserve">Complementario a lo reportado a abril se realizó la siguiente gestión:
1. Con memorando N° 3-2018-14527 de 01/06/2018, Planeación da respuesta sugiriendo una mesa de trabajo paera actualizar la propuesta ante el nuevo escenario relacionado con la nueva versión del Manual de Rendición de Cuentas con enfoque basado en drechos humanos y de paz, publicado el 17/05/2018 por el DAFP.
2. Se realiza reunión el  15-08-2018 en la Dirección de Planeación donde sedefinen los criterios y la metodología a seguir para continuar con el proceso, el cual se retomará una vez se concluyan los reportes con corte a agosto de 2018.
</t>
    </r>
  </si>
  <si>
    <r>
      <rPr>
        <b/>
        <sz val="10"/>
        <rFont val="Arial"/>
        <family val="2"/>
      </rPr>
      <t xml:space="preserve">Seguimiento a 31 Agosto de 2018:
</t>
    </r>
    <r>
      <rPr>
        <sz val="10"/>
        <rFont val="Arial"/>
        <family val="2"/>
      </rPr>
      <t>Se ratifica el seguimiento reportado con corte a abril de 2018.</t>
    </r>
    <r>
      <rPr>
        <b/>
        <sz val="10"/>
        <rFont val="Arial"/>
        <family val="2"/>
      </rPr>
      <t xml:space="preserve">
</t>
    </r>
    <r>
      <rPr>
        <b/>
        <sz val="10"/>
        <color rgb="FFFF0000"/>
        <rFont val="Arial"/>
        <family val="2"/>
      </rPr>
      <t/>
    </r>
  </si>
  <si>
    <r>
      <rPr>
        <b/>
        <sz val="10"/>
        <rFont val="Arial"/>
        <family val="2"/>
      </rPr>
      <t xml:space="preserve">Seguimiento a 31 Agosto de 2018:
</t>
    </r>
    <r>
      <rPr>
        <sz val="10"/>
        <rFont val="Arial"/>
        <family val="2"/>
      </rPr>
      <t>En el seguimiento de Plan de Acción se reporta el  desarrollo de 110 actividades de pedagogía social Formativa e Ilustrativa, discriminadas así:  Talleres 90, Jornada de formación 9, Conversatorios 4, Conferencia 4, Piezas comunicativas 2 y Foros y Paneles 1. El resultado del indicador en relación con la meta acumulada para el segundo trimestre es del 143%, lo que lo clasifica en el rango de satisfactorio.</t>
    </r>
    <r>
      <rPr>
        <b/>
        <sz val="10"/>
        <rFont val="Arial"/>
        <family val="2"/>
      </rPr>
      <t xml:space="preserve">
</t>
    </r>
  </si>
  <si>
    <r>
      <rPr>
        <b/>
        <sz val="10"/>
        <rFont val="Arial"/>
        <family val="2"/>
      </rPr>
      <t xml:space="preserve">Seguimiento a 31 Agosto de 2018:
</t>
    </r>
    <r>
      <rPr>
        <sz val="10"/>
        <rFont val="Arial"/>
        <family val="2"/>
      </rPr>
      <t>En el seguimiento de Plan de Acción se reporta el  desarrollo de 321 actividades de control social en las localidades asi: Inspección a terreno 71, Mesa de Trabajo ciudadana 63, Revisión de contratos 6, Socialización de los Memorandos de Asignación y de Planeación 26, Divulgación de resultados de gestión del proceso auditor y de los informes obligatorios, estudios y/o pronunciamientos 22, Comité de Control Social 75, Contraloría Estudiantil 48, Redes sociales 6 y Veedurías ciudadanas 4.  El resultado del indicador en relación con la meta acumulada para el segundo trimestre es del 133% lo que lo clasifica en el rango de satisfactorio.</t>
    </r>
    <r>
      <rPr>
        <b/>
        <sz val="10"/>
        <rFont val="Arial"/>
        <family val="2"/>
      </rPr>
      <t xml:space="preserve">
</t>
    </r>
  </si>
  <si>
    <r>
      <rPr>
        <b/>
        <sz val="10"/>
        <rFont val="Arial"/>
        <family val="2"/>
      </rPr>
      <t xml:space="preserve">Seguimiento a 31 Agosto de 2018:
</t>
    </r>
    <r>
      <rPr>
        <sz val="10"/>
        <rFont val="Arial"/>
        <family val="2"/>
      </rPr>
      <t>En el seguimiento de Plan de Acción se reporta un avance en el cumplimiento de Rendición de cuentas de la Contraloría de Bogotá es del  15% que comparado con la meta del semestre (50%), alcanza un cumpliento del 30%,  ubícándose en rango mínimo, dado que se han  rendido cuentas a 3 localidades de las 20 programadas, sin embargo debe tenerse en cuenta que el 70% restante se realizará durante el segundo semestre de la actual vigencia.</t>
    </r>
    <r>
      <rPr>
        <b/>
        <sz val="10"/>
        <rFont val="Arial"/>
        <family val="2"/>
      </rPr>
      <t xml:space="preserve">
</t>
    </r>
  </si>
  <si>
    <r>
      <rPr>
        <b/>
        <u/>
        <sz val="10"/>
        <rFont val="Arial"/>
        <family val="2"/>
      </rPr>
      <t xml:space="preserve">
</t>
    </r>
    <r>
      <rPr>
        <b/>
        <sz val="10"/>
        <rFont val="Arial"/>
        <family val="2"/>
      </rPr>
      <t>Seguimiento a 31 Agosto de 2018:</t>
    </r>
    <r>
      <rPr>
        <sz val="10"/>
        <color theme="1"/>
        <rFont val="Arial"/>
        <family val="2"/>
      </rPr>
      <t xml:space="preserve">
La Dirección Administrativa y Financiera a traves de la Subdirección de Contratación, aperturo el proceso de Licitacion Pública para la contratación de las actividades de  adecuación de la modernización del Centro de Atención al Ciudadano y Área de Correspondencia en el primer piso de la sede principal de la Entidad, entre otras; estableciendo el correspondiente cronograma en el cual se fijaron fechas para las observaciones al prepliego y pliego definitivo del proceso; conforme a lo anterior los proponenetes interesados, realizaron observaciones de indole presupuestal y de desglose del  AIU, hecho que motivo al comite evaluador revocar el proceso mediante Resolución Nº 1480 de 13 de julio de 2018, sustentada en que los terminos del cronograma estaban ajustados y no permitian un analisis profundo del tema para dar las correspondientes aclaraciones dentro del marco de la Ley 1437 de 2011.
Conforme a lo anterior la Subdirección de Servicios Generales nuevamente radica la necesidad referente a ejecución de las adecuaciones fisicas requeridas por la entidad, debidamente ajustadas y teniendo en cuenta los lineamientos impartidos en la Junta de Compras Nº 5 de junio 12 de 2018 referente a no constituir reservas presupuestales a traves de los memorandos Nºs 3-2018-20863 de agosto 10 de 2018 y 3-2018-22192 de agosto 21 de 2018. </t>
    </r>
    <r>
      <rPr>
        <b/>
        <sz val="10"/>
        <color theme="1"/>
        <rFont val="Arial"/>
        <family val="2"/>
      </rPr>
      <t/>
    </r>
  </si>
  <si>
    <r>
      <rPr>
        <b/>
        <sz val="10"/>
        <rFont val="Calibri"/>
        <family val="2"/>
        <scheme val="minor"/>
      </rPr>
      <t>Seguimiento a 31 Agosto de 2018:</t>
    </r>
    <r>
      <rPr>
        <sz val="10"/>
        <rFont val="Calibri"/>
        <family val="2"/>
        <scheme val="minor"/>
      </rPr>
      <t xml:space="preserve">
</t>
    </r>
    <r>
      <rPr>
        <sz val="10"/>
        <color theme="1"/>
        <rFont val="Calibri"/>
        <family val="2"/>
        <scheme val="minor"/>
      </rPr>
      <t xml:space="preserve">
 Se llevó a cabo la capacitación del 02 de mayo sobre el manejo de DATACONTRABOG con la participación de 25 funcionarios encargados de la administración de la información en cada dependencia.   Esta capaccitación fue convocada con memorandos No. 3-2018-11155 y 3-2018-11381.
El 26 de junio se realizó capacitación en SIGESPRO dirigida a funcionarios de diferentes dependencias.
En comité directivo del 27 de junio se llevó a cabo una capacitación sobre seguridad de la información con la participación de 25 funcionarios del nivel directivo.
El día 24 de julio se dictó capacitación en SIVICOF
De las ocho capacitaciones programadas se han desarrollado cuatro, lo que indica un avance en la meta del 50%
Capacitaciones que se vienen desarrollando desde el mes de mayo y finalizaran en el mes de diciembre según lo previsto.
A esta actividad se le realizo visita durante los meses de Mayo y Agosto, donde se verifico por medio de los reportes de asistencia el debido cumplimiento de la acción.</t>
    </r>
  </si>
  <si>
    <r>
      <rPr>
        <b/>
        <sz val="10"/>
        <rFont val="Calibri"/>
        <family val="2"/>
        <scheme val="minor"/>
      </rPr>
      <t>Seguimiento a 31 Agosto de 2018:</t>
    </r>
    <r>
      <rPr>
        <sz val="10"/>
        <color theme="1"/>
        <rFont val="Calibri"/>
        <family val="2"/>
        <scheme val="minor"/>
      </rPr>
      <t xml:space="preserve">
En reunión de seguimiento del 16 de abril, se determinó la necesiddad de modificar el indicador para la actividad 5,3 y 4.3 del PAAC 2018.Esta solicitud se realizó a PLANEACIÓN con memorandos No. 3-2018-12110 y No.  3-2018-10897. 
El 19 de junio se realizaron pruebas de funcionamiento al interior de la Dirección de TIC y se programó capacitación para las dependencias de DIRECCION DE APOYO AL DESPACHO, COMUNICACIONES Y PARTICIPACION CIUDADANA sobre el manejo de usuario final y usuario  administrador con el fin de aclarar dudas sobre  el funcionamiento de las aplicaciones.
Se elaboró el segundo informe técnico del estado de las herramientas CHTA Y FORO correspondiente a los meses de abril, mayo y junio.
El avance de la meta a la fecha de corte es del 50%.</t>
    </r>
  </si>
  <si>
    <r>
      <rPr>
        <b/>
        <sz val="10"/>
        <color theme="1"/>
        <rFont val="Arial"/>
        <family val="2"/>
      </rPr>
      <t>Seguimiento a 31 de Agosto de 2018:</t>
    </r>
    <r>
      <rPr>
        <sz val="10"/>
        <color theme="1"/>
        <rFont val="Arial"/>
        <family val="2"/>
      </rPr>
      <t xml:space="preserve">
 Se realizó la revisión al Link de orientación al ciudadano, encontrando que se encuentra actualizado</t>
    </r>
  </si>
  <si>
    <r>
      <rPr>
        <b/>
        <sz val="10"/>
        <rFont val="Arial"/>
        <family val="2"/>
      </rPr>
      <t xml:space="preserve">Verificación a 31 agosto de 2018: </t>
    </r>
    <r>
      <rPr>
        <sz val="10"/>
        <rFont val="Arial"/>
        <family val="2"/>
      </rPr>
      <t xml:space="preserve">
Se evidenció Acta No. 1-07 del 27/07/2018 de la Dirección de Apoyo al Despacho en la cual consta que verificado el link de Orientación al Ciudadano (Atención al ciudadano) de la página web de la Contraloría de Bogota D.C., éste a la fecha se encuentra funcionando y actualizado.</t>
    </r>
  </si>
  <si>
    <t>4.3</t>
  </si>
  <si>
    <r>
      <t xml:space="preserve">
</t>
    </r>
    <r>
      <rPr>
        <b/>
        <sz val="10"/>
        <color theme="1"/>
        <rFont val="Calibri"/>
        <family val="2"/>
        <scheme val="minor"/>
      </rPr>
      <t>Seguimiento a 31 de Agosto de 2018:</t>
    </r>
    <r>
      <rPr>
        <sz val="10"/>
        <color theme="1"/>
        <rFont val="Calibri"/>
        <family val="2"/>
        <scheme val="minor"/>
      </rPr>
      <t xml:space="preserve">
En reunión del 30 de mayo se aprobó el plan de trabajo para la implementación de los factores de accesibilidad web. 
En el mes de julio se implementaron en el portal web los factores de accesibilidad web  definidos por la Dirección de TIC para esta vigencia.
El  23 de agosto de 2018 se solicitó a Comunicaciones la elaboración de un banner que promocione la Accesibilidad Atajos de teclado y el 28 de agosto de publicó en el portal web institucional.
El avance en esta meta es del 100% dado que ya se tienen implementados los factores de accesibilidad web.
</t>
    </r>
  </si>
  <si>
    <r>
      <rPr>
        <b/>
        <sz val="10"/>
        <color theme="1"/>
        <rFont val="Arial"/>
        <family val="2"/>
      </rPr>
      <t xml:space="preserve">Verificación a 31 agosto de 2018: 
</t>
    </r>
    <r>
      <rPr>
        <sz val="10"/>
        <color theme="1"/>
        <rFont val="Arial"/>
        <family val="2"/>
      </rPr>
      <t>Se verificó la implemetación  en el portal web de la entidad de los factores de accesibilidad- atajos de teclado, navegación con tecla tab y la  implemetación de compatibilidad con otros navegadores.Es de anotar que la actualización de los factores de accesibilidad se realizó el 16/07/2018, según consta en acta Nº1  de esta fecha.
El avance en esta actividad es del 100%</t>
    </r>
  </si>
  <si>
    <r>
      <t xml:space="preserve">Seguimiento a 31 agosto de 2018: 
</t>
    </r>
    <r>
      <rPr>
        <sz val="10"/>
        <color theme="1"/>
        <rFont val="Arial"/>
        <family val="2"/>
      </rPr>
      <t xml:space="preserve">La Subdirección de Capacitación y Cooperación Técnica solicitó colaboración a la Veeduría Distrital y al IDPAC. Adicionalmente se está concertando la fecha de realización de la actividad con la Dirección de Desarrollo Local y Participación Ciudadana </t>
    </r>
  </si>
  <si>
    <r>
      <t xml:space="preserve">Verificación a 31 agosto de 2018: 
</t>
    </r>
    <r>
      <rPr>
        <sz val="10"/>
        <color theme="1"/>
        <rFont val="Arial"/>
        <family val="2"/>
      </rPr>
      <t xml:space="preserve">Se evidenció que en Acta de reunión No. 10 del 02/08/2018  de la Subdirección de Capacitación y Cooperación Técnica, se indicó que el 13/06/2018, se realizó reuníón con la Veeduría Distrital en la busca de capacitación en temas relacionados con el Proceso de Participación Ciudadana y Comunicación con partes Interesadas en aras de su fortalecimiento, acordandose la realizacion de una encuesta a los funcionarios de la Dirección de Participación Ciudadana con el fin de que las temáticas a desarrollar sean pertinentes y asertivas al control social; está actividad se realizará con aproximadamente 80 funcionarios y se efectuará en la primera o segunda semana del mes de septiembre. 
En el Acta en mención, igualmente se observó que se dejó consignado que en reunión con el IDPAC, del 12/07/2018 se busca vincular a esta entidad,  en el tema de la participación ciudadana como aliada estratégica en este proceso de fortalecimiento de competencias en control social y se acuerda con el equipo de la Subdirección que se enviaran propuestas para realizar las capacitaciones incluidas en esta actividad. </t>
    </r>
  </si>
  <si>
    <r>
      <rPr>
        <b/>
        <sz val="10"/>
        <color theme="1"/>
        <rFont val="Arial"/>
        <family val="2"/>
      </rPr>
      <t xml:space="preserve">Seguimiento a 31 agosto de 2018: </t>
    </r>
    <r>
      <rPr>
        <sz val="10"/>
        <color theme="1"/>
        <rFont val="Arial"/>
        <family val="2"/>
      </rPr>
      <t xml:space="preserve">
Con el apoyo de la Dirección de Calidad de la Alcaldía de Bogotá D.C., se programó el Seminario en </t>
    </r>
    <r>
      <rPr>
        <i/>
        <sz val="10"/>
        <color theme="1"/>
        <rFont val="Arial"/>
        <family val="2"/>
      </rPr>
      <t>"Servicio y atención al ciudadano</t>
    </r>
    <r>
      <rPr>
        <sz val="10"/>
        <color theme="1"/>
        <rFont val="Arial"/>
        <family val="2"/>
      </rPr>
      <t>", que se llevará a cabo el 18 de septiembre y para el que se convocarán 360 servidores de la Contraloría de Bogotá D.C..</t>
    </r>
  </si>
  <si>
    <r>
      <t xml:space="preserve">Verificación a 31 agosto de 2018:
</t>
    </r>
    <r>
      <rPr>
        <sz val="10"/>
        <color theme="1"/>
        <rFont val="Arial"/>
        <family val="2"/>
      </rPr>
      <t>Se constató que mediante correo electrónico del 14/08/2018, la Subdirección de Capacitación y Cooperación Técnica confirmó con la Dirección de Calidad de la Alcaldia de Bogotá el  "Seminario en Servicio y Atención al Ciudadano", que será orientado con el apoyo de dicha entidad el 18/09/2018, proponiendo los siguientes temáticas:
1 - Marco Normativo (Decreto No. 197 del 22/05/ 2014 Politica Publica Distrital, Directiva No. 001/10/2017, Manual del Servicio a la Ciudadanía 2017) 
2 - Concepto de Servicio 
3 - Escuchando Nuestro Lenguaje
4 - Creando Confianza
5 - Resolución de Conlictos
6 - Ética y Transparencia
7 - Estrategias de Atención al Cliente Interno y Externo
8 - Vocación de Servicio
Es de anotar que el avance del 8% en el desarrollo de la actividad   corresponde al seguimiento enero a abril de 2018 anteriormente verificado</t>
    </r>
    <r>
      <rPr>
        <b/>
        <sz val="10"/>
        <color theme="1"/>
        <rFont val="Arial"/>
        <family val="2"/>
      </rPr>
      <t xml:space="preserve">. </t>
    </r>
  </si>
  <si>
    <r>
      <rPr>
        <b/>
        <sz val="10"/>
        <color theme="1"/>
        <rFont val="Arial"/>
        <family val="2"/>
      </rPr>
      <t xml:space="preserve">Seguimiento a 31 agosto de 2018: </t>
    </r>
    <r>
      <rPr>
        <sz val="10"/>
        <color theme="1"/>
        <rFont val="Arial"/>
        <family val="2"/>
      </rPr>
      <t xml:space="preserve">
El Procedimiento para la recepción y trámite del Derecho de Petición se encuentra ajustado de acuerdo con la normatividad vigente. Resolución 004 de 2018</t>
    </r>
  </si>
  <si>
    <t>C</t>
  </si>
  <si>
    <t>Elia Rocío Gómez Alvarado - John Jairo Cárdenas Giraldo</t>
  </si>
  <si>
    <r>
      <rPr>
        <b/>
        <sz val="10"/>
        <color theme="1"/>
        <rFont val="Arial"/>
        <family val="2"/>
      </rPr>
      <t xml:space="preserve">Verificación a 31 agosto de 2018: 
</t>
    </r>
    <r>
      <rPr>
        <sz val="10"/>
        <color theme="1"/>
        <rFont val="Arial"/>
        <family val="2"/>
      </rPr>
      <t xml:space="preserve">De acuerdo a la información proporcionada  y verificada con la  Dirección de Apoyo al Despacho - Centro de Atención al Ciudadano, el </t>
    </r>
    <r>
      <rPr>
        <i/>
        <sz val="10"/>
        <color theme="1"/>
        <rFont val="Arial"/>
        <family val="2"/>
      </rPr>
      <t>"Procedimiento para la Recepción y Trámite del Derecho de Petición"</t>
    </r>
    <r>
      <rPr>
        <sz val="10"/>
        <color theme="1"/>
        <rFont val="Arial"/>
        <family val="2"/>
      </rPr>
      <t xml:space="preserve"> ,no ha presentado modificaciones para el período mayo a agosto de 2018 objeto del presente seguimiento, dado que el mismo fue actualizado a principios de la vigencia 2018, a través de la R.R. No. 004 de 2018 que fue evidenciada en el seguimiento realizado a abril de 2018, encontrandose por tanto, ajustado a la normatividad vigente que regular este particular.
</t>
    </r>
  </si>
  <si>
    <r>
      <t xml:space="preserve">Verificación a 31 agosto de 2018: 
</t>
    </r>
    <r>
      <rPr>
        <sz val="10"/>
        <rFont val="Arial"/>
        <family val="2"/>
      </rPr>
      <t>Se Observó   el informe final sobre la "Medición de la percepción del cliente", en el marco del Contrato 335 de 2017" presentado por la Universidad Nacional como contratista.</t>
    </r>
  </si>
  <si>
    <t>Fecha de monitorio y revisión (Responsable de Proceso): 31-08-2018</t>
  </si>
  <si>
    <t>Fecha de Seguimiento (Verificación) Oficina de Control Interno: 12-09-2018</t>
  </si>
  <si>
    <r>
      <t xml:space="preserve">
</t>
    </r>
    <r>
      <rPr>
        <b/>
        <sz val="10"/>
        <rFont val="Calibri"/>
        <family val="2"/>
        <scheme val="minor"/>
      </rPr>
      <t>Seguimiento a 31 agosto de 2018:</t>
    </r>
    <r>
      <rPr>
        <b/>
        <sz val="10"/>
        <color rgb="FFFF0000"/>
        <rFont val="Calibri"/>
        <family val="2"/>
        <scheme val="minor"/>
      </rPr>
      <t xml:space="preserve">
</t>
    </r>
    <r>
      <rPr>
        <sz val="10"/>
        <color theme="1"/>
        <rFont val="Calibri"/>
        <family val="2"/>
        <scheme val="minor"/>
      </rPr>
      <t xml:space="preserve">En reunión del 16 de abril se realizó revisión de la estructura del link TRANSPARENCIA encontrandolo ajustado a la Resolución 3564 del MINTIC vigente.  </t>
    </r>
    <r>
      <rPr>
        <b/>
        <sz val="10"/>
        <color rgb="FFFF0000"/>
        <rFont val="Calibri"/>
        <family val="2"/>
        <scheme val="minor"/>
      </rPr>
      <t xml:space="preserve"> 
</t>
    </r>
    <r>
      <rPr>
        <sz val="10"/>
        <color theme="1"/>
        <rFont val="Calibri"/>
        <family val="2"/>
        <scheme val="minor"/>
      </rPr>
      <t>Durante este perídodo no se han presentado  modificaciones estructurales en el link de transparencia.
Se tramitará el cambio de lactividad orientándola a hacer las publicaciones d información que soliciten las dependencias de la entidad.</t>
    </r>
  </si>
  <si>
    <r>
      <rPr>
        <b/>
        <sz val="10"/>
        <color theme="1"/>
        <rFont val="Arial"/>
        <family val="2"/>
      </rPr>
      <t xml:space="preserve">Verificación a 31 agosto de 2018: </t>
    </r>
    <r>
      <rPr>
        <sz val="10"/>
        <color theme="1"/>
        <rFont val="Arial"/>
        <family val="2"/>
      </rPr>
      <t xml:space="preserve">
Durante este período no se han presentado  modificaciones estructurales en el link de transparencia.
</t>
    </r>
  </si>
  <si>
    <t>5.2</t>
  </si>
  <si>
    <r>
      <rPr>
        <b/>
        <sz val="10"/>
        <rFont val="Calibri"/>
        <family val="2"/>
        <scheme val="minor"/>
      </rPr>
      <t>Seguimiento a 31 agosto de 2018:</t>
    </r>
    <r>
      <rPr>
        <sz val="10"/>
        <rFont val="Calibri"/>
        <family val="2"/>
        <scheme val="minor"/>
      </rPr>
      <t xml:space="preserve"> </t>
    </r>
    <r>
      <rPr>
        <sz val="10"/>
        <color theme="1"/>
        <rFont val="Calibri"/>
        <family val="2"/>
        <scheme val="minor"/>
      </rPr>
      <t xml:space="preserve">
En el mes de mayo de 2018, se recibió correo con la activación del usuario y contraseña para publicación de datos abiertos.  El 28 de mayo se publicaron tres conjuntos de datos abiertos: 
- Registro de Activos de Información
- Índice de información clasificada y reservada
- Esquema de publicación de información.
Estos se encuentran en  el portal de </t>
    </r>
    <r>
      <rPr>
        <i/>
        <sz val="10"/>
        <color theme="1"/>
        <rFont val="Calibri"/>
        <family val="2"/>
        <scheme val="minor"/>
      </rPr>
      <t xml:space="preserve">datosabiertos.bogota.gov.co.
</t>
    </r>
    <r>
      <rPr>
        <sz val="10"/>
        <color theme="1"/>
        <rFont val="Calibri"/>
        <family val="2"/>
        <scheme val="minor"/>
      </rPr>
      <t xml:space="preserve">
Mediante memorando No.3-2018-16532 del 26 de junio se solicitó la colaboración a la Dirección de Apoyo al despacho para facilitar el levantmiento de información sobre posibles datos abiertos en esa dependencia.
Se realizó el monitoreo al conjunto de datos abiertos correspondientes al mes de junioy de agosto de 2018 encontrando que estan  activos en la plataforma www.datosabiertos.bogota.gov.co</t>
    </r>
  </si>
  <si>
    <r>
      <t xml:space="preserve">
</t>
    </r>
    <r>
      <rPr>
        <sz val="10"/>
        <rFont val="Calibri"/>
        <family val="2"/>
        <scheme val="minor"/>
      </rPr>
      <t xml:space="preserve">
</t>
    </r>
    <r>
      <rPr>
        <b/>
        <sz val="10"/>
        <rFont val="Calibri"/>
        <family val="2"/>
        <scheme val="minor"/>
      </rPr>
      <t xml:space="preserve">Seguimiento a 31 agosto de 2018: </t>
    </r>
    <r>
      <rPr>
        <b/>
        <sz val="10"/>
        <color rgb="FFFF0000"/>
        <rFont val="Calibri"/>
        <family val="2"/>
        <scheme val="minor"/>
      </rPr>
      <t xml:space="preserve">
</t>
    </r>
    <r>
      <rPr>
        <sz val="10"/>
        <rFont val="Calibri"/>
        <family val="2"/>
        <scheme val="minor"/>
      </rPr>
      <t>Se realizó el monitoreo correspondiente con los siguientes resultados:
Mayo:100%
Junio: 100%
Julio: 100%
Agosto:99,99%
Lo anterior muestra un nivel de disponibilidad del 99.99</t>
    </r>
    <r>
      <rPr>
        <b/>
        <sz val="10"/>
        <color rgb="FFFF0000"/>
        <rFont val="Calibri"/>
        <family val="2"/>
        <scheme val="minor"/>
      </rPr>
      <t xml:space="preserve">
</t>
    </r>
  </si>
  <si>
    <r>
      <rPr>
        <b/>
        <sz val="10"/>
        <color theme="1"/>
        <rFont val="Arial"/>
        <family val="2"/>
      </rPr>
      <t xml:space="preserve">Verificación a 31 agosto de 2018: </t>
    </r>
    <r>
      <rPr>
        <sz val="10"/>
        <color theme="1"/>
        <rFont val="Arial"/>
        <family val="2"/>
      </rPr>
      <t xml:space="preserve">
Se constató que mediante Memorando Radicado No. 3-2018-22798 del 27/08/2018 la Dirección de TICs envío a la Dirección Administrativa y Financiera el Proyecto de Resolución de modificación del "Procedimiento para la Actualización de Instrumentos de  Gestión de la Información Pública", para su revisión, asi mismo, a través del Memorando Radicado No. 3-2018-23006 del 28/08/2018, la Subdirectora de Servicios Generales remite a la Dirección de Planeación entre otros documentos la solicitud de actualizacion del procedimiento en mención para la respectiva revisión técnica. 
Finalmente se evidenció que por medio de Memorando Radicado No. 3-2018-23973 del 04/09/2018, fue remitido por la Oficina de Planeación a la Oficina Juridica para la revisión del caso, la actualización del  "Procedimiento para la Actualización de Instrumentos de  Gestión de la Información Pública",con sus respectivos Anexos (Anexo No. 1: Registro de Activos de Información; Anexo No. 2. Índice de información Clasificada y Reservada; Anexo No. 3: Esquema de publicación de Información y Anexo No. 5 Estructura Programa de Gestión Documental).
Así mismo, mediante este último Memorando aludido, se envió a la Oficina de Juridica para aprobación el "Procedimiento para la actualización y aplicación de Tablas de Retención Documental" y los Anexos del caso (Anexo No.1 Cuadro de Caracterización Documental; Anexo No. 2 Formato Tabla de Retención Documental y Anexo No. 3 Cuadro de Clasificación Documental).
</t>
    </r>
  </si>
  <si>
    <t>Asegurar, la aprobacion del Procedimientos antes de la fecha establecida para su cumplimiento en el PAAC.</t>
  </si>
  <si>
    <r>
      <rPr>
        <b/>
        <sz val="10"/>
        <color theme="1"/>
        <rFont val="Arial"/>
        <family val="2"/>
      </rPr>
      <t xml:space="preserve">Verificación a 31 agosto de 2018: </t>
    </r>
    <r>
      <rPr>
        <sz val="10"/>
        <color theme="1"/>
        <rFont val="Arial"/>
        <family val="2"/>
      </rPr>
      <t xml:space="preserve">
De acuerdo con la información proporcionada por la dependencia responsable de coordinar el desarrollo  la actividad, la actualización de los Instrumentos de Gestión de Información Pública se realizará una vez se efectúe la adopción de la nueva versión del documento "Procedimiento para la Actualización de los Instrumentos de Gestión de la Información Publica" mediante la expedición de la respectiva Resolución Reglamentaria.
</t>
    </r>
  </si>
  <si>
    <r>
      <rPr>
        <b/>
        <sz val="10"/>
        <color theme="1"/>
        <rFont val="Arial"/>
        <family val="2"/>
      </rPr>
      <t>Verificación a 31 Agosto de 2018:</t>
    </r>
    <r>
      <rPr>
        <sz val="10"/>
        <color theme="1"/>
        <rFont val="Arial"/>
        <family val="2"/>
      </rPr>
      <t xml:space="preserve">
De acuerdo a lo evidenciado con la Subdirección de Servicios Generales, la campaña de solicialización de los Instrumentos de Gestión de la Informacion pública de la entidad se realizará una vez se tengan actualizados.</t>
    </r>
  </si>
  <si>
    <r>
      <t xml:space="preserve">
</t>
    </r>
    <r>
      <rPr>
        <b/>
        <sz val="10"/>
        <rFont val="Calibri"/>
        <family val="2"/>
        <scheme val="minor"/>
      </rPr>
      <t>Seguimiento a 31 agosto de 2018:</t>
    </r>
    <r>
      <rPr>
        <sz val="10"/>
        <color rgb="FFFF0000"/>
        <rFont val="Calibri"/>
        <family val="2"/>
        <scheme val="minor"/>
      </rPr>
      <t xml:space="preserve">
</t>
    </r>
    <r>
      <rPr>
        <sz val="10"/>
        <color theme="1"/>
        <rFont val="Calibri"/>
        <family val="2"/>
        <scheme val="minor"/>
      </rPr>
      <t xml:space="preserve">El 23 de agosto de 2018 se solicitó por correo electrónico a Comunicaciones la elaboración de un banner que promocione la Accesibilidad Atajos de teclado y el 28 de agosto de publicó en el portal web institucional.
El avance en esta meta es del 16.67%.
</t>
    </r>
  </si>
  <si>
    <r>
      <rPr>
        <b/>
        <sz val="11"/>
        <color theme="1"/>
        <rFont val="Calibri"/>
        <family val="2"/>
        <scheme val="minor"/>
      </rPr>
      <t xml:space="preserve">Seguimiento a 31 de Agosto de 2018: </t>
    </r>
    <r>
      <rPr>
        <sz val="11"/>
        <color theme="1"/>
        <rFont val="Calibri"/>
        <family val="2"/>
        <scheme val="minor"/>
      </rPr>
      <t xml:space="preserve">
A la fecha de seguimiento se encuentra publicado el informe correspondiente al segundo trimestre de la vigencia 2018.
Se encuentra publicado en: http://www.contraloriabogota.gov.co/transparencia-acceso/instrumentos-gestion-informacion-publica/informe-pqrs/informe-de-peticiones-quejas-reclamos-denuncias-y-solicitudes-de-información/informe-de-peticiones</t>
    </r>
  </si>
  <si>
    <r>
      <t xml:space="preserve">Verificación 31 de Agosto de 2018:
</t>
    </r>
    <r>
      <rPr>
        <sz val="10"/>
        <color theme="1"/>
        <rFont val="Arial"/>
        <family val="2"/>
      </rPr>
      <t xml:space="preserve">Se evidenció que fue elaborado por el Centro de Atención al Ciudadano - Dirección de Apoyo al Despacho  el documento denominado </t>
    </r>
    <r>
      <rPr>
        <i/>
        <sz val="10"/>
        <color theme="1"/>
        <rFont val="Arial"/>
        <family val="2"/>
      </rPr>
      <t>"Informe de Solicitudes de Acceso a la Información",</t>
    </r>
    <r>
      <rPr>
        <sz val="10"/>
        <color theme="1"/>
        <rFont val="Arial"/>
        <family val="2"/>
      </rPr>
      <t xml:space="preserve"> correspondiente a las solicitudes de Derechos de Petición recibidas por la entidad en el trimestre abril a junio de 2018, el cual incluye las principales causas que dieron lugar a los mismos. De igual forma, el informe en mención se encuentra publicado en el </t>
    </r>
    <r>
      <rPr>
        <i/>
        <sz val="10"/>
        <color theme="1"/>
        <rFont val="Arial"/>
        <family val="2"/>
      </rPr>
      <t xml:space="preserve">Link Transparencia y Acceso a la Informacion Pública de la Página Web de la entidad/Informe de peticiones, quejas, reclamos, denuncias y solicitudes de información/Informe de peticiones. </t>
    </r>
    <r>
      <rPr>
        <sz val="10"/>
        <color theme="1"/>
        <rFont val="Arial"/>
        <family val="2"/>
      </rPr>
      <t xml:space="preserve">
Por otro lado se constató que tal como se informó en la verificación al 30/04/2018, persiste la situación observada correspondiente a que aunque se reportó un cumplimiento de esta actividad en el 100%, este porcentaje puede ser mucho  menor a la fecha de corte de la presente evaluación, en la medida en que para la vigencia 2018, se programó de esta actividad la realización de reportes trimestrales sobre los derechos de petición.</t>
    </r>
    <r>
      <rPr>
        <b/>
        <sz val="10"/>
        <color theme="1"/>
        <rFont val="Arial"/>
        <family val="2"/>
      </rPr>
      <t xml:space="preserve">
</t>
    </r>
  </si>
  <si>
    <t>Si bien se reportó  avance en la ejecución de esta actividad para uno de los indicadores, no así se hizo lo propio para el otro indicador que fue definido.
Por lo anterior es espertinente se revice los indicadores planteados para esta actividad.</t>
  </si>
  <si>
    <r>
      <rPr>
        <b/>
        <sz val="10"/>
        <color theme="1"/>
        <rFont val="Arial"/>
        <family val="2"/>
      </rPr>
      <t xml:space="preserve">Seguimiento a 31 agosto de 2018: </t>
    </r>
    <r>
      <rPr>
        <sz val="10"/>
        <color theme="1"/>
        <rFont val="Arial"/>
        <family val="2"/>
      </rPr>
      <t xml:space="preserve">
Los convenios se están supervisando y ejecutando correctamente</t>
    </r>
  </si>
  <si>
    <t>23/23*100=100%</t>
  </si>
  <si>
    <r>
      <rPr>
        <b/>
        <sz val="10"/>
        <rFont val="Arial"/>
        <family val="2"/>
      </rPr>
      <t xml:space="preserve">Verificación Agosto a 31 de 2018: </t>
    </r>
    <r>
      <rPr>
        <sz val="10"/>
        <rFont val="Arial"/>
        <family val="2"/>
      </rPr>
      <t xml:space="preserve">
Fue evidenciada la suscripción del Convenio Interinstitucional No. 1 del 18/01/2018, con la Contraloría Municipal de Ibagué. 
En lo que corresponde a la realización de seguimientos a convenios suscritos por la Contraloría  de Bogotá, se constató que a través del  Memorando Radicado No. 3-2018-18120 del 12/07/2018, se efectuó la entrega de soportes del mes de junio de 2018 de la ejecución del Contrato No. 068/18, dentro de los cuales se observó el documento </t>
    </r>
    <r>
      <rPr>
        <i/>
        <sz val="10"/>
        <rFont val="Arial"/>
        <family val="2"/>
      </rPr>
      <t>"Instrumento de Seguimiento a Convenios Componente de Iniciativas Adicionales Junio 2018",</t>
    </r>
    <r>
      <rPr>
        <sz val="10"/>
        <rFont val="Arial"/>
        <family val="2"/>
      </rPr>
      <t xml:space="preserve"> en el cual si bien se hace mención al porcentaje de ejecución de cada convenio, se registran actividades realizadas en el 2018 según lo verificado, sólo para los convenios que tiene la entidad con las Contralorias Territoriales de  Guaviare, Soacha y Villavicencio. 
Así mismo, se verificó el envío de Oficios por la parte de la Dirección de Apoyo al Despacho  a las Contralorías Territoriales, solitando información sobre  los aspectos concretos para brindar el apoyo necesario de gestión del conocimiento técnico de gestión fiscal, en el marco de los convenios suscritos, así: 
Amazonas (Radicado 2-2018-14859 del 30/07/2018), Atlántico (Radicado 2-2018-14860 del 30/07/2018), Caldas (Radicado 2-2018-14861 del 30/07/2018), Chocó (Radicado 2-2018-14862 del 30/07/2018), Guanía (Radicado 2-2018-14863 del 30/07/2018), Guaviare (Radicado 2-2018-14864 del 30/07/2018), Huila (Radicado 2-2018-14865 del 30/07/2018), Nariño (Radicado 2-2018-14866 del 30/07/2018), Quindío (Radicado 2-2018-14867 del 30/07/2018), Risaralda (Radicado 2-2018-14868 del 30/07/2018), Vaupés (Radicado 2-2018-14869 del 30/07/2018), Cundinamarca (Radicado 2-2018-14870 del 30/07/2018), Cartagena (Radicado 2-2018-14871 del 30/07/2018), Soacha (Radicado 2-2018-14872 del 30/07/2018), Villavicencia (Radicado 2-2018-14873 del 30/07/2018), Buenaventura (Radicado 2-2018-14874 del 30/07/2018), Cali (Radicado 2-2018-14875 del 30/07/2018), Pasto (Radicado 2-2018-14876 del 30/07/2018), Yumbo (Radicado 2-2018-14877 del 30/07/2018), Barrancabermeja (Radicado 2-2018-14878 del 30/07/2018), Bucaramanga (Radicado 2-2018-14879 del 30/07/2018), Tunja (Radicado 2-2018-14880 del 30/07/2018), Ibagué (Radicado 2-2018-14881 del 30/07/2018), Armenia (Radicado 2-2018-14882 del 30/07/2018) y Sincelejo (Radicado 2-2018-14883 del 30/07/2018).
</t>
    </r>
  </si>
  <si>
    <t>En la determinación del avance en la ejecución de los convenios se debe tener encuenta que el mismo tiene lugar a partir de los actividades realizadas según las obligaciones inmersas en el mismo.</t>
  </si>
  <si>
    <r>
      <rPr>
        <b/>
        <sz val="10"/>
        <color theme="1"/>
        <rFont val="Arial"/>
        <family val="2"/>
      </rPr>
      <t>Seguimiento a 31 agosto de 2018:</t>
    </r>
    <r>
      <rPr>
        <sz val="10"/>
        <color theme="1"/>
        <rFont val="Arial"/>
        <family val="2"/>
      </rPr>
      <t xml:space="preserve"> 
La Subdirección de Capacitación y Cooperación Técnica ha venido trabajando conjuntamente con las Direcciones de Talento Humano y de Planeación, en la elaboración del Plan de Gestión de la Integridad.  En esta matriz, que está conformada por cinco (5) fases, se definieron las actividades a desarrollar; la meta que se espera obtener, los responsables de cada actividad, así como, las fechas en que se espera se realicen las actividades. Este documento permitirá la adopción del Código de Integridad de la Entidad y su divulgación para la apropiación de valores por parte de todos los servidores públicos de la Entidad.
A la fecha, el Plan se encuentra en revisión y a la espera de ser presentado ante la Alta Dirección, pues la adopción de los valores definidos en el Código de Integridad del Servicio Público, significaría modificaciones al Plan Estratégico Institucional. 
No obstante lo anterior, el 3 de septiembre se enviará un oficio solicitando la postulación de los Gestores de Integridad en cada dependencia.</t>
    </r>
  </si>
  <si>
    <r>
      <rPr>
        <b/>
        <sz val="10"/>
        <rFont val="Arial"/>
        <family val="2"/>
      </rPr>
      <t xml:space="preserve">Verificación Agosto a 31 de 2018: </t>
    </r>
    <r>
      <rPr>
        <sz val="10"/>
        <rFont val="Arial"/>
        <family val="2"/>
      </rPr>
      <t xml:space="preserve">
Se evidenció propuesta de Plan de Gestión de la Integridad, para adoptar el Código de Integridad de la entidad, el cual incluye 5 fases para este propósito a saber :
1. Alistamiento
2. Armonizacion .
3, Diagnostico.
4, Implementacion.
5, Seguimiento y evaluacion……
De tal forma que en desarrollo de las  mismas se esta adelantando dentro de la fase de Alistamiento el proceso de la conformación del Equipo de Gestores, meta para la cual fue verificado Radicado No. 3-2018-24107 del 04/09/2018 mediante el cual se solicita al Contralor Auxiliar, Directores y Jefes de Oficina, la delegación de un representante de la dependencia como gestor de integridad.para que represente dicha dependencia. 
Sin embargo, se anota por la Dirección de Talento Humano - Subdirección de Capacitación y Cooperación Técnica, que a la fecha, el Plan se encuentra en revisión y a la espera de ser presentado ante la Alta Dirección, pues la adopción de los valores definidos en el Código de Integridad del Servicio Público, significaría modificaciones al Plan Estratégico Institucional, dado que este documento contiene los valores adoptados por la entidad.
</t>
    </r>
  </si>
  <si>
    <t>Desarrolar el Plan de trabajo en sus  5 fases asi: 
1. Alistamiento
2.Armonizacion .
3. Diagnostico.
4. Implementacion.
5. Seguimiento y evaluacion</t>
  </si>
  <si>
    <t xml:space="preserve">Priorizar la aprobación del Plan de Gestión de la Integridad, dado que esta actividad es fundamental para garantizar la ejecuciónn de las fases previstas para Implementar el codigo de integridad en la Contraloria de Bogotà </t>
  </si>
  <si>
    <r>
      <rPr>
        <b/>
        <sz val="10"/>
        <color theme="1"/>
        <rFont val="Arial"/>
        <family val="2"/>
      </rPr>
      <t xml:space="preserve">Seguimiento a 31 agosto de 2018: 
</t>
    </r>
    <r>
      <rPr>
        <sz val="10"/>
        <color theme="1"/>
        <rFont val="Arial"/>
        <family val="2"/>
      </rPr>
      <t>La Subdirección de Contratos realizó el seguimiento a los   estudios previos, pliegos de condiciones, respuesta a las observaciones, adendas, acto administrativo de adjudicación y evaluaciones de los contratos suscritas. Para los contratos  288 realizados en la vigencia.</t>
    </r>
  </si>
  <si>
    <t xml:space="preserve">Fue constatado el memorando con radicación No. 3-2018-15788 del 15/06/2018 mediante el cual se efectuó la aprobación por parte del Contralor Auxiliar a la solicitud de inclusión del presente riesgo, realizada por el proceso de Participación Ciudadana y Comunicación con Partes Interesadas el 31/05/2018. </t>
  </si>
  <si>
    <r>
      <rPr>
        <b/>
        <sz val="10"/>
        <rFont val="Arial"/>
        <family val="2"/>
      </rPr>
      <t>Seguimiento a 31 agosto de 2018:</t>
    </r>
    <r>
      <rPr>
        <sz val="10"/>
        <rFont val="Arial"/>
        <family val="2"/>
      </rPr>
      <t xml:space="preserve">
1. Mediante memorando N° 3-2018-06654 de 01/03/2018, se radicó ante la Dirección Administrativa y Financiera, la solicitud de contratación de servicios para el proyecto de inversión N° 1199. Se realizaron contratos de prestación de servicios profesionales  para apoyar el desarrollo acciones ciudadanas especiales (Audiencias públicas sectoriales, rendición de cuentas, mesas de trabajo ciudadanas, foros, inspecciones en terreno, revisión de contratos, socializaciones).
2. Se realizó la gestión pertinente para la licitación pública N° CB-LP-002-2018, cuyo objeto era "contratar la capacitación y realización de acciones ciudadanas especiales  enmarcadas en procesos pedagógicos orientados a la formación en control social", dándose respuesta mediante memorando N° 3-2018-16901 de 29/06/2018 a las observacoines del proyecto de pliego de condiciones. Esta licitación fue declarada desierta por falta de oferentes.
3. Mediante memorando N° 3-2018-19829 de 31/07/2018 y alcance memorando N° 3-2018-20082 de 02/08/2018 se remite a la Dirección Administrativa el  "Estudio de necesidades aprobado y revisado por el supervisor del contrato", para el proceso de Contratación Directa con la Universidad Nacional.</t>
    </r>
  </si>
  <si>
    <r>
      <rPr>
        <b/>
        <sz val="10"/>
        <rFont val="Arial"/>
        <family val="2"/>
      </rPr>
      <t xml:space="preserve">Verificación a  31 agosto 2018: </t>
    </r>
    <r>
      <rPr>
        <sz val="10"/>
        <rFont val="Arial"/>
        <family val="2"/>
      </rPr>
      <t xml:space="preserve">
Evidenciado memorando con radicación No.  3-2018-20082 del 02/08/2018 a través del cual se remitió la solicitud de contratación de capacitación y realización de acciones ciudadanas especiales, adjuntando el anexo técnico en donde se realizan las especificaciones de las actividades a desarrollar para las metas 1 y 2 del proyecto 1199.
Como resultado de lo anterior, se evidenció el acta de inicio del 28/08/2018, contrato 296 de 2018 adjudicado a la Universidad Nacional de Colombia por $289.139.335, con una duración de 4 meses a desarrollar entre el 28/08/2018 y el 27/12/2018.
El riesgo continua abierto para seguimiento y verificación</t>
    </r>
  </si>
  <si>
    <t>N° de estudios previos
proyectados *100 / No. de
contratos suscritos .</t>
  </si>
  <si>
    <r>
      <t xml:space="preserve">
50%
100%
</t>
    </r>
    <r>
      <rPr>
        <sz val="10"/>
        <color theme="1"/>
        <rFont val="Arial"/>
        <family val="2"/>
      </rPr>
      <t>11.11%</t>
    </r>
    <r>
      <rPr>
        <sz val="10"/>
        <rFont val="Arial"/>
        <family val="2"/>
      </rPr>
      <t xml:space="preserve">
</t>
    </r>
  </si>
  <si>
    <r>
      <rPr>
        <b/>
        <sz val="10"/>
        <rFont val="Arial"/>
        <family val="2"/>
      </rPr>
      <t xml:space="preserve">Seguimiento a 31 agosto de 2018:  </t>
    </r>
    <r>
      <rPr>
        <sz val="10"/>
        <rFont val="Arial"/>
        <family val="2"/>
      </rPr>
      <t xml:space="preserve">
Seguridad lógica:  Se elaboró el informe de seguridad lógica correspondiente al segundo trimestre del año de los sistemas SIVICOF, SIGESPRO y PREFIS.
Aplicación del procedimiento de gestión de seguridad:
Se continúa con la aplicación del procedimiento de Gestión de Seguridad informática, se realizó el monitoreo y se elaboraron los informes.
Seguridad de la información: 
Se ajustaron los Procedimientos de SGSI sobre  Seguridad del Recurso Humano, Relaciones con los proveedores y   Activos de información y el procedimiento de Segurida física y del entorno.
Adicionalmente   se solicitó a Dirección de Planeación  la incorporación del Subsistema de Seguridad de la Información al Sistema de Gestión Integrado  y se avanzó en el dieño sensibilización de seguridad de la información de través de e-card y fondos de pantalla. 
Se nombró el oficial de seguridad de la información.
Se han venido aplicando las acciones definidas en el plan de tratamiento de riesgos y se han impartido capacitaciones en temas de seguridad dela información presenciales y sensibilización a través de ECARD.
</t>
    </r>
  </si>
  <si>
    <r>
      <rPr>
        <b/>
        <sz val="10"/>
        <rFont val="Arial"/>
        <family val="2"/>
      </rPr>
      <t xml:space="preserve">Subcomponente 1 </t>
    </r>
    <r>
      <rPr>
        <sz val="10"/>
        <rFont val="Arial"/>
        <family val="2"/>
      </rPr>
      <t xml:space="preserve">   Información de calidad y en lenguaje comprensible</t>
    </r>
  </si>
  <si>
    <r>
      <t xml:space="preserve">Dirección de Participación Ciudadana y Desarrollo Local, en coordinación con:
</t>
    </r>
    <r>
      <rPr>
        <sz val="10"/>
        <rFont val="Arial"/>
        <family val="2"/>
      </rPr>
      <t>● Dirección de Apoyo al Despacho
● Oficina Asesora de Comunicaciones
● Dirección Técnica de Planeación</t>
    </r>
  </si>
  <si>
    <r>
      <rPr>
        <b/>
        <sz val="10"/>
        <rFont val="Arial"/>
        <family val="2"/>
      </rPr>
      <t>Verificación a 31 agosto de 2018:</t>
    </r>
    <r>
      <rPr>
        <sz val="10"/>
        <rFont val="Arial"/>
        <family val="2"/>
      </rPr>
      <t xml:space="preserve"> 
Se observó acta  Nº 30 del 15-08-2018, en la que se efectuó reunión con la Dirección de Planeacón para presentar el nuevo enfoque para rendición de cuentas. Segun se concluyo en e acta se tomo la decisión de  de adoptar el manual de rendición de cuentas expedido por el DAFP y la estrategia para rendición de cuentas establecida por esa entidad.  En ese orden de ideas se indicó que se debe ajustar  el procedimiento.</t>
    </r>
  </si>
  <si>
    <r>
      <t xml:space="preserve">Dirección de Participación Ciudadana y Desarrollo Local, en coordinación con:
</t>
    </r>
    <r>
      <rPr>
        <sz val="10"/>
        <rFont val="Arial"/>
        <family val="2"/>
      </rPr>
      <t xml:space="preserve">● Dirección de Apoyo al Despacho
● Oficina Asesora de Comunicaciones
● Dirección Técnica de Planeación
● Dirección de Tecnologías de la Información y las Comunicaciones - TICS </t>
    </r>
  </si>
  <si>
    <r>
      <rPr>
        <b/>
        <sz val="10"/>
        <rFont val="Arial"/>
        <family val="2"/>
      </rPr>
      <t>Verificación a 31 agosto de 2018:</t>
    </r>
    <r>
      <rPr>
        <sz val="10"/>
        <rFont val="Arial"/>
        <family val="2"/>
      </rPr>
      <t xml:space="preserve">
El procedimiento vigente  de " control social a la gestión pública" se está implementando según lo estableció la resolución 046 de 2017; sin embargo, éste documento, segun lo reportado en abril se encuentra en revisión de la Dirección de Planeación; igualmente, de conformidad con el acta 30 del 15 -08-2018 se debe revisar el procedimiento para que se encuentre acorde con la estrategia para rendición de cuentas establecida por el DAFP.    
 </t>
    </r>
  </si>
  <si>
    <r>
      <rPr>
        <b/>
        <sz val="10"/>
        <rFont val="Arial"/>
        <family val="2"/>
      </rPr>
      <t>Subcomponente 2</t>
    </r>
    <r>
      <rPr>
        <sz val="10"/>
        <rFont val="Arial"/>
        <family val="2"/>
      </rPr>
      <t xml:space="preserve"> Diálogo de doble vía con la ciudadanía y sus organizaciones </t>
    </r>
  </si>
  <si>
    <r>
      <rPr>
        <b/>
        <sz val="10"/>
        <rFont val="Arial"/>
        <family val="2"/>
      </rPr>
      <t xml:space="preserve">Seguimiento a 31 Agosto de 2018:
</t>
    </r>
    <r>
      <rPr>
        <sz val="10"/>
        <rFont val="Arial"/>
        <family val="2"/>
      </rPr>
      <t>En lo correspondiente al PAD 2018, están publicados 73 informes finales de auditoría, y 2 se encuentra en términos de trámite. A la fecha está publicado 1 Pronunciamiento de la vigencia 2018.</t>
    </r>
    <r>
      <rPr>
        <b/>
        <sz val="10"/>
        <rFont val="Arial"/>
        <family val="2"/>
      </rPr>
      <t xml:space="preserve">
</t>
    </r>
    <r>
      <rPr>
        <sz val="10"/>
        <rFont val="Arial"/>
        <family val="2"/>
      </rPr>
      <t xml:space="preserve">
</t>
    </r>
    <r>
      <rPr>
        <b/>
        <sz val="10"/>
        <color indexed="10"/>
        <rFont val="Arial"/>
        <family val="2"/>
      </rPr>
      <t/>
    </r>
  </si>
  <si>
    <r>
      <rPr>
        <b/>
        <sz val="10"/>
        <rFont val="Arial"/>
        <family val="2"/>
      </rPr>
      <t>Subcomponente 3</t>
    </r>
    <r>
      <rPr>
        <sz val="10"/>
        <rFont val="Arial"/>
        <family val="2"/>
      </rPr>
      <t xml:space="preserve">
Incentivos para motivar la cultura de la rendición y petición de cuentas</t>
    </r>
  </si>
  <si>
    <r>
      <rPr>
        <b/>
        <sz val="10"/>
        <rFont val="Arial"/>
        <family val="2"/>
      </rPr>
      <t>Verificación a 31 agosto de 2018:</t>
    </r>
    <r>
      <rPr>
        <sz val="10"/>
        <rFont val="Arial"/>
        <family val="2"/>
      </rPr>
      <t xml:space="preserve">
De conformidad con la verificación realizada en la dependencia, el logro de la meta establecida para esta actividad a la fecha del presente seguimiento es del 71%, ya que se han realizado 110 actividades de pedagogía social Formativa e ilustrativa de las 154 programadas. 
De acuerdo con   en  el  formato interno de control de actividades  mediante el cual  se realiza el seguimiento y control  de las actividades reportadas por las Oficinas de Localidad y las Direcciones Sectoriales, se evidenció que a la fecha se han desarrollado las siguientes actividades de formación así: 
Talleres: 90
Jornadas de Formación: 9
Conversatorios: 4
Conferencias: 4
Piezas comunicativas: 2
Foros y paneles: 1
</t>
    </r>
  </si>
  <si>
    <r>
      <rPr>
        <b/>
        <sz val="10"/>
        <rFont val="Arial"/>
        <family val="2"/>
      </rPr>
      <t>Verificación a 31 agosto de 2018:</t>
    </r>
    <r>
      <rPr>
        <sz val="10"/>
        <rFont val="Arial"/>
        <family val="2"/>
      </rPr>
      <t xml:space="preserve">
De conformidad con la verificación realizada en la dependencia, el logro de la meta establecida para esta actividad a la fecha del presente seguimiento es del 66%, ya que se estableció que se han realizado 321 actividades de control social en las localidades de las 482 programadas.
De acuerdo con   en el formato interno de control de actividades, a la fecha se han desarrollado las siguientes actividades:
Inspección a terreno: 71
Mesa de Trabajo ciudadana: 63
Revisión de contratos: 6 
Socialización de los Memorandos de Asignación y de Planeación: 26,
 Divulgación de resultados de gestión del proceso auditor y de los informes obligatorios, estudios y/o pronunciamientos: 22
Comité de Control Social: 75
Contraloría Estudiantil: 48
 Redes sociales: 6 
Veedurías ciudadanas: 4
</t>
    </r>
  </si>
  <si>
    <r>
      <rPr>
        <b/>
        <sz val="10"/>
        <rFont val="Arial"/>
        <family val="2"/>
      </rPr>
      <t>Subcomponente 4</t>
    </r>
    <r>
      <rPr>
        <sz val="10"/>
        <rFont val="Arial"/>
        <family val="2"/>
      </rPr>
      <t xml:space="preserve">
Evaluación y retroalimentación a la gestión institucional.</t>
    </r>
  </si>
  <si>
    <r>
      <rPr>
        <b/>
        <sz val="10"/>
        <rFont val="Arial"/>
        <family val="2"/>
      </rPr>
      <t>Verificación a 31 agosto de 2018:</t>
    </r>
    <r>
      <rPr>
        <sz val="10"/>
        <rFont val="Arial"/>
        <family val="2"/>
      </rPr>
      <t xml:space="preserve">
A la fecha se han realizado 3 rendiciones de cuenta, asi, Antonio Nariño 1 y Martires 2; lo que significa que el avance de la actividad a este reporte es del 15% esto es 3  rendiciones de cuenta realizadas de las 20 programadas.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</si>
</sst>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dd/mm/yyyy;@"/>
  </numFmts>
  <fonts count="36" x14ac:knownFonts="1">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sz val="12"/>
      <name val="Arial"/>
      <family val="2"/>
    </font>
    <font>
      <sz val="10"/>
      <color theme="1"/>
      <name val="Arial"/>
      <family val="2"/>
    </font>
    <font>
      <b/>
      <u/>
      <sz val="14"/>
      <color theme="1"/>
      <name val="Calibri"/>
      <family val="2"/>
      <scheme val="minor"/>
    </font>
    <font>
      <b/>
      <sz val="10"/>
      <color theme="1"/>
      <name val="Arial"/>
      <family val="2"/>
    </font>
    <font>
      <sz val="10"/>
      <color rgb="FFFF0000"/>
      <name val="Arial"/>
      <family val="2"/>
    </font>
    <font>
      <sz val="9"/>
      <name val="Arial"/>
      <family val="2"/>
    </font>
    <font>
      <b/>
      <sz val="10"/>
      <name val="Arial"/>
      <family val="2"/>
    </font>
    <font>
      <sz val="11"/>
      <name val="Arial"/>
      <family val="2"/>
    </font>
    <font>
      <sz val="11"/>
      <name val="Calibri"/>
      <family val="2"/>
      <scheme val="minor"/>
    </font>
    <font>
      <sz val="11"/>
      <color theme="1"/>
      <name val="Calibri"/>
      <family val="2"/>
      <scheme val="minor"/>
    </font>
    <font>
      <b/>
      <sz val="11"/>
      <name val="Arial"/>
      <family val="2"/>
    </font>
    <font>
      <b/>
      <sz val="11"/>
      <color rgb="FFFF0000"/>
      <name val="Arial"/>
      <family val="2"/>
    </font>
    <font>
      <b/>
      <sz val="16"/>
      <name val="Arial"/>
      <family val="2"/>
    </font>
    <font>
      <b/>
      <sz val="9"/>
      <color indexed="81"/>
      <name val="Tahoma"/>
      <family val="2"/>
    </font>
    <font>
      <sz val="9"/>
      <color indexed="81"/>
      <name val="Tahoma"/>
      <family val="2"/>
    </font>
    <font>
      <b/>
      <sz val="10"/>
      <color rgb="FFFF0000"/>
      <name val="Arial"/>
      <family val="2"/>
    </font>
    <font>
      <sz val="10"/>
      <color rgb="FF7030A0"/>
      <name val="Arial"/>
      <family val="2"/>
    </font>
    <font>
      <b/>
      <sz val="10"/>
      <color indexed="10"/>
      <name val="Arial"/>
      <family val="2"/>
    </font>
    <font>
      <sz val="10"/>
      <color theme="1"/>
      <name val="Calibri"/>
      <family val="2"/>
      <scheme val="minor"/>
    </font>
    <font>
      <b/>
      <sz val="10"/>
      <color rgb="FFFF0000"/>
      <name val="Calibri"/>
      <family val="2"/>
      <scheme val="minor"/>
    </font>
    <font>
      <sz val="10"/>
      <color rgb="FFFF0000"/>
      <name val="Calibri"/>
      <family val="2"/>
      <scheme val="minor"/>
    </font>
    <font>
      <i/>
      <sz val="10"/>
      <color theme="1"/>
      <name val="Calibri"/>
      <family val="2"/>
      <scheme val="minor"/>
    </font>
    <font>
      <sz val="10"/>
      <name val="Calibri"/>
      <family val="2"/>
      <scheme val="minor"/>
    </font>
    <font>
      <b/>
      <sz val="10"/>
      <color rgb="FFC00000"/>
      <name val="Arial"/>
      <family val="2"/>
    </font>
    <font>
      <sz val="8"/>
      <color theme="1"/>
      <name val="Arial"/>
      <family val="2"/>
    </font>
    <font>
      <b/>
      <sz val="10"/>
      <color theme="1"/>
      <name val="Calibri"/>
      <family val="2"/>
      <scheme val="minor"/>
    </font>
    <font>
      <b/>
      <sz val="10"/>
      <name val="Calibri"/>
      <family val="2"/>
      <scheme val="minor"/>
    </font>
    <font>
      <b/>
      <sz val="10"/>
      <color theme="5"/>
      <name val="Arial"/>
      <family val="2"/>
    </font>
    <font>
      <i/>
      <sz val="10"/>
      <name val="Arial"/>
      <family val="2"/>
    </font>
    <font>
      <b/>
      <sz val="12"/>
      <color theme="1"/>
      <name val="Arial"/>
      <family val="2"/>
    </font>
    <font>
      <i/>
      <sz val="10"/>
      <color theme="1"/>
      <name val="Arial"/>
      <family val="2"/>
    </font>
    <font>
      <b/>
      <u/>
      <sz val="10"/>
      <name val="Arial"/>
      <family val="2"/>
    </font>
  </fonts>
  <fills count="1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FF"/>
        <bgColor indexed="64"/>
      </patternFill>
    </fill>
    <fill>
      <patternFill patternType="solid">
        <fgColor indexed="9"/>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indexed="50"/>
        <bgColor indexed="64"/>
      </patternFill>
    </fill>
    <fill>
      <patternFill patternType="solid">
        <fgColor indexed="5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10"/>
        <bgColor indexed="64"/>
      </patternFill>
    </fill>
    <fill>
      <patternFill patternType="solid">
        <fgColor indexed="13"/>
        <bgColor indexed="64"/>
      </patternFill>
    </fill>
    <fill>
      <patternFill patternType="solid">
        <fgColor theme="5" tint="0.59999389629810485"/>
        <bgColor indexed="64"/>
      </patternFill>
    </fill>
  </fills>
  <borders count="2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indexed="64"/>
      </top>
      <bottom/>
      <diagonal/>
    </border>
    <border>
      <left/>
      <right style="thin">
        <color auto="1"/>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s>
  <cellStyleXfs count="4">
    <xf numFmtId="0" fontId="0" fillId="0" borderId="0"/>
    <xf numFmtId="0" fontId="3" fillId="0" borderId="0"/>
    <xf numFmtId="164" fontId="13" fillId="0" borderId="0" applyFont="0" applyFill="0" applyBorder="0" applyAlignment="0" applyProtection="0"/>
    <xf numFmtId="9" fontId="13" fillId="0" borderId="0" applyFont="0" applyFill="0" applyBorder="0" applyAlignment="0" applyProtection="0"/>
  </cellStyleXfs>
  <cellXfs count="225">
    <xf numFmtId="0" fontId="0" fillId="0" borderId="0" xfId="0"/>
    <xf numFmtId="0" fontId="0" fillId="0" borderId="5" xfId="0" applyBorder="1"/>
    <xf numFmtId="0" fontId="2" fillId="3" borderId="5" xfId="0" applyFont="1" applyFill="1" applyBorder="1" applyAlignment="1">
      <alignment vertical="center" wrapText="1"/>
    </xf>
    <xf numFmtId="0" fontId="5" fillId="0" borderId="5" xfId="0" applyFont="1" applyFill="1" applyBorder="1" applyAlignment="1">
      <alignment horizontal="justify" vertical="top" wrapText="1"/>
    </xf>
    <xf numFmtId="14" fontId="5" fillId="0" borderId="5" xfId="0" applyNumberFormat="1" applyFont="1" applyFill="1" applyBorder="1" applyAlignment="1">
      <alignment horizontal="center" vertical="center" wrapText="1"/>
    </xf>
    <xf numFmtId="0" fontId="7" fillId="7" borderId="5" xfId="0" applyFont="1" applyFill="1" applyBorder="1" applyAlignment="1">
      <alignment horizontal="center" vertical="center" wrapText="1"/>
    </xf>
    <xf numFmtId="0" fontId="5" fillId="7" borderId="5" xfId="0" applyFont="1" applyFill="1" applyBorder="1" applyAlignment="1">
      <alignment horizontal="justify" vertical="center" wrapText="1"/>
    </xf>
    <xf numFmtId="0" fontId="5" fillId="0" borderId="5" xfId="0" applyFont="1" applyBorder="1" applyAlignment="1">
      <alignment horizontal="justify" vertical="center" wrapText="1"/>
    </xf>
    <xf numFmtId="0" fontId="7" fillId="7" borderId="5" xfId="0" applyFont="1" applyFill="1" applyBorder="1" applyAlignment="1">
      <alignment vertical="center" wrapText="1"/>
    </xf>
    <xf numFmtId="14" fontId="5" fillId="0" borderId="10" xfId="0" applyNumberFormat="1"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 fillId="7" borderId="5" xfId="0" applyFont="1" applyFill="1" applyBorder="1" applyAlignment="1">
      <alignment vertical="center" wrapText="1"/>
    </xf>
    <xf numFmtId="0" fontId="5" fillId="0" borderId="5" xfId="0" applyFont="1" applyBorder="1" applyAlignment="1">
      <alignment vertical="center" wrapText="1"/>
    </xf>
    <xf numFmtId="0" fontId="7" fillId="2" borderId="5" xfId="0" applyFont="1" applyFill="1" applyBorder="1" applyAlignment="1">
      <alignment horizontal="center" vertical="center" wrapText="1"/>
    </xf>
    <xf numFmtId="14" fontId="5" fillId="2" borderId="5" xfId="0" applyNumberFormat="1" applyFont="1" applyFill="1" applyBorder="1" applyAlignment="1">
      <alignment horizontal="center" vertical="center"/>
    </xf>
    <xf numFmtId="14" fontId="5" fillId="0" borderId="5" xfId="0" applyNumberFormat="1" applyFont="1" applyBorder="1" applyAlignment="1">
      <alignment horizontal="center" vertical="center"/>
    </xf>
    <xf numFmtId="0" fontId="7" fillId="0" borderId="5" xfId="0" applyFont="1" applyFill="1" applyBorder="1" applyAlignment="1">
      <alignment horizontal="center" vertical="center" wrapText="1"/>
    </xf>
    <xf numFmtId="0" fontId="5" fillId="0" borderId="5" xfId="0" applyFont="1" applyFill="1" applyBorder="1" applyAlignment="1">
      <alignment horizontal="justify" vertical="center" wrapText="1"/>
    </xf>
    <xf numFmtId="0" fontId="7" fillId="0" borderId="5" xfId="0" applyFont="1" applyFill="1" applyBorder="1" applyAlignment="1">
      <alignment vertical="center" wrapText="1"/>
    </xf>
    <xf numFmtId="0" fontId="9" fillId="0" borderId="0" xfId="0" applyFont="1" applyAlignment="1">
      <alignment horizontal="justify" vertical="center" wrapText="1"/>
    </xf>
    <xf numFmtId="0" fontId="3" fillId="7" borderId="5" xfId="0" applyFont="1" applyFill="1" applyBorder="1" applyAlignment="1">
      <alignment horizontal="justify" vertical="center" wrapText="1"/>
    </xf>
    <xf numFmtId="0" fontId="3" fillId="7" borderId="5" xfId="0" applyFont="1" applyFill="1" applyBorder="1" applyAlignment="1">
      <alignment horizontal="left" vertical="center" wrapText="1"/>
    </xf>
    <xf numFmtId="0" fontId="3" fillId="0" borderId="5" xfId="0" applyFont="1" applyBorder="1" applyAlignment="1">
      <alignment horizontal="justify" vertical="center" wrapText="1"/>
    </xf>
    <xf numFmtId="14" fontId="3" fillId="7" borderId="5" xfId="0" applyNumberFormat="1" applyFont="1" applyFill="1" applyBorder="1" applyAlignment="1">
      <alignment horizontal="center" vertical="center"/>
    </xf>
    <xf numFmtId="0" fontId="10" fillId="7" borderId="5" xfId="0" applyFont="1" applyFill="1" applyBorder="1" applyAlignment="1">
      <alignment horizontal="center" vertical="center" wrapText="1"/>
    </xf>
    <xf numFmtId="0" fontId="5" fillId="2" borderId="5" xfId="0" applyFont="1" applyFill="1" applyBorder="1" applyAlignment="1">
      <alignment horizontal="justify" vertical="center" wrapText="1"/>
    </xf>
    <xf numFmtId="0" fontId="3" fillId="2" borderId="5" xfId="0" applyFont="1" applyFill="1" applyBorder="1" applyAlignment="1">
      <alignment horizontal="justify" vertical="center" wrapText="1"/>
    </xf>
    <xf numFmtId="14" fontId="3" fillId="2" borderId="5" xfId="0" applyNumberFormat="1" applyFont="1" applyFill="1" applyBorder="1" applyAlignment="1">
      <alignment horizontal="center" vertical="center"/>
    </xf>
    <xf numFmtId="14" fontId="3" fillId="0" borderId="5" xfId="0" applyNumberFormat="1" applyFont="1" applyFill="1" applyBorder="1" applyAlignment="1">
      <alignment horizontal="center" vertical="center" wrapText="1"/>
    </xf>
    <xf numFmtId="165" fontId="11" fillId="2" borderId="5" xfId="0" applyNumberFormat="1" applyFont="1" applyFill="1" applyBorder="1" applyAlignment="1">
      <alignment horizontal="center" vertical="center" wrapText="1"/>
    </xf>
    <xf numFmtId="0" fontId="3" fillId="7" borderId="5" xfId="0" applyFont="1" applyFill="1" applyBorder="1" applyAlignment="1">
      <alignment vertical="center" wrapText="1"/>
    </xf>
    <xf numFmtId="0" fontId="7" fillId="0" borderId="5" xfId="0" applyFont="1" applyBorder="1" applyAlignment="1">
      <alignment horizontal="center" vertical="center" wrapText="1"/>
    </xf>
    <xf numFmtId="0" fontId="10" fillId="7" borderId="5" xfId="0" applyFont="1" applyFill="1" applyBorder="1" applyAlignment="1">
      <alignment vertical="center" wrapText="1"/>
    </xf>
    <xf numFmtId="14" fontId="5" fillId="0" borderId="5" xfId="0"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14" fontId="3" fillId="7" borderId="10" xfId="0" applyNumberFormat="1" applyFont="1" applyFill="1" applyBorder="1" applyAlignment="1">
      <alignment horizontal="center" vertical="center"/>
    </xf>
    <xf numFmtId="14" fontId="5" fillId="2" borderId="10" xfId="0" applyNumberFormat="1" applyFont="1" applyFill="1" applyBorder="1" applyAlignment="1">
      <alignment horizontal="center" vertical="center"/>
    </xf>
    <xf numFmtId="0" fontId="7" fillId="0" borderId="10" xfId="0" applyFont="1" applyFill="1" applyBorder="1" applyAlignment="1">
      <alignment horizontal="center" vertical="center" wrapText="1"/>
    </xf>
    <xf numFmtId="0" fontId="7" fillId="7" borderId="10" xfId="0" applyFont="1" applyFill="1" applyBorder="1" applyAlignment="1">
      <alignment horizontal="center" vertical="center" wrapText="1"/>
    </xf>
    <xf numFmtId="9" fontId="5" fillId="7" borderId="5" xfId="0" applyNumberFormat="1" applyFont="1" applyFill="1" applyBorder="1" applyAlignment="1">
      <alignment horizontal="justify" vertical="center" wrapText="1"/>
    </xf>
    <xf numFmtId="0" fontId="7" fillId="0" borderId="5" xfId="0" applyFont="1" applyBorder="1" applyAlignment="1">
      <alignment vertical="center" wrapText="1"/>
    </xf>
    <xf numFmtId="14" fontId="5" fillId="0" borderId="5" xfId="0" applyNumberFormat="1" applyFont="1" applyFill="1" applyBorder="1" applyAlignment="1">
      <alignment horizontal="center" vertical="center" wrapText="1"/>
    </xf>
    <xf numFmtId="0" fontId="0" fillId="2" borderId="18" xfId="0" applyFill="1" applyBorder="1" applyAlignment="1">
      <alignment horizontal="left"/>
    </xf>
    <xf numFmtId="0" fontId="0" fillId="2" borderId="14"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0" fillId="2" borderId="19" xfId="0" applyFill="1" applyBorder="1" applyAlignment="1">
      <alignment horizontal="center"/>
    </xf>
    <xf numFmtId="14" fontId="7" fillId="0" borderId="10" xfId="0" applyNumberFormat="1" applyFont="1" applyFill="1" applyBorder="1" applyAlignment="1">
      <alignment horizontal="center" vertical="center" wrapText="1"/>
    </xf>
    <xf numFmtId="0" fontId="10" fillId="2" borderId="5" xfId="0" applyFont="1" applyFill="1" applyBorder="1" applyAlignment="1">
      <alignment horizontal="justify" vertical="center" wrapText="1"/>
    </xf>
    <xf numFmtId="14" fontId="5" fillId="0" borderId="5" xfId="0" applyNumberFormat="1" applyFont="1" applyFill="1" applyBorder="1" applyAlignment="1">
      <alignment horizontal="center" vertical="center" wrapText="1"/>
    </xf>
    <xf numFmtId="0" fontId="3" fillId="2" borderId="5" xfId="0" applyFont="1" applyFill="1" applyBorder="1" applyAlignment="1">
      <alignment horizontal="justify" vertical="center" wrapText="1"/>
    </xf>
    <xf numFmtId="0" fontId="7" fillId="2" borderId="5" xfId="0" applyFont="1" applyFill="1" applyBorder="1" applyAlignment="1">
      <alignment horizontal="justify" vertical="center" wrapText="1"/>
    </xf>
    <xf numFmtId="14" fontId="7" fillId="0" borderId="5" xfId="0" applyNumberFormat="1" applyFont="1" applyFill="1" applyBorder="1" applyAlignment="1">
      <alignment horizontal="center" vertical="center" wrapText="1"/>
    </xf>
    <xf numFmtId="1" fontId="3" fillId="0" borderId="5" xfId="0" applyNumberFormat="1" applyFont="1" applyFill="1" applyBorder="1" applyAlignment="1" applyProtection="1">
      <alignment horizontal="center" vertical="center" wrapText="1"/>
      <protection locked="0"/>
    </xf>
    <xf numFmtId="0" fontId="3" fillId="0" borderId="0" xfId="0" applyFont="1" applyFill="1" applyBorder="1" applyAlignment="1">
      <alignment horizontal="justify" vertical="center" wrapText="1"/>
    </xf>
    <xf numFmtId="0" fontId="0" fillId="0" borderId="0" xfId="0" applyBorder="1"/>
    <xf numFmtId="0" fontId="3" fillId="0" borderId="0" xfId="1" applyFont="1"/>
    <xf numFmtId="0" fontId="10" fillId="0" borderId="0" xfId="1" applyFont="1" applyAlignment="1">
      <alignment horizontal="center"/>
    </xf>
    <xf numFmtId="14" fontId="3" fillId="0" borderId="25" xfId="1" applyNumberFormat="1" applyFont="1" applyBorder="1" applyAlignment="1" applyProtection="1">
      <alignment vertical="center" wrapText="1"/>
      <protection locked="0"/>
    </xf>
    <xf numFmtId="0" fontId="10" fillId="0" borderId="5" xfId="0" applyFont="1" applyBorder="1" applyAlignment="1" applyProtection="1">
      <alignment horizontal="center" vertical="center"/>
      <protection locked="0"/>
    </xf>
    <xf numFmtId="0" fontId="3" fillId="0" borderId="5" xfId="1" applyFont="1" applyBorder="1" applyAlignment="1">
      <alignment vertical="center" wrapText="1"/>
    </xf>
    <xf numFmtId="0" fontId="3" fillId="0" borderId="5" xfId="1" applyFont="1" applyBorder="1" applyAlignment="1">
      <alignment horizontal="justify" vertical="center" wrapText="1"/>
    </xf>
    <xf numFmtId="0" fontId="3" fillId="0" borderId="5" xfId="1" applyFont="1" applyBorder="1" applyAlignment="1" applyProtection="1">
      <alignment horizontal="justify" vertical="center" wrapText="1"/>
      <protection locked="0"/>
    </xf>
    <xf numFmtId="0" fontId="3" fillId="2" borderId="5" xfId="1" applyFont="1" applyFill="1" applyBorder="1" applyAlignment="1">
      <alignment horizontal="justify" vertical="center" wrapText="1"/>
    </xf>
    <xf numFmtId="0" fontId="3" fillId="0" borderId="5" xfId="0" applyFont="1" applyBorder="1" applyProtection="1">
      <protection locked="0"/>
    </xf>
    <xf numFmtId="9" fontId="10" fillId="0" borderId="5" xfId="3" applyFont="1" applyBorder="1" applyAlignment="1" applyProtection="1">
      <alignment horizontal="center" vertical="center" wrapText="1"/>
      <protection locked="0"/>
    </xf>
    <xf numFmtId="0" fontId="3" fillId="0" borderId="5" xfId="1" applyFont="1" applyBorder="1" applyAlignment="1" applyProtection="1">
      <alignment horizontal="left" vertical="center" wrapText="1" indent="1"/>
      <protection locked="0"/>
    </xf>
    <xf numFmtId="0" fontId="3" fillId="0" borderId="5" xfId="1" applyFont="1" applyBorder="1" applyAlignment="1">
      <alignment horizontal="left" vertical="center" wrapText="1" indent="1"/>
    </xf>
    <xf numFmtId="0" fontId="3" fillId="0" borderId="5" xfId="0" applyFont="1" applyBorder="1" applyAlignment="1">
      <alignment horizontal="justify" vertical="top" wrapText="1"/>
    </xf>
    <xf numFmtId="0" fontId="10" fillId="0" borderId="5" xfId="0" applyFont="1" applyBorder="1" applyAlignment="1">
      <alignment horizontal="justify" vertical="top" wrapText="1"/>
    </xf>
    <xf numFmtId="9" fontId="10" fillId="0" borderId="5" xfId="3" applyNumberFormat="1" applyFont="1" applyBorder="1" applyAlignment="1" applyProtection="1">
      <alignment horizontal="center" vertical="center" wrapText="1"/>
      <protection locked="0"/>
    </xf>
    <xf numFmtId="0" fontId="3" fillId="2" borderId="5" xfId="1" applyFont="1" applyFill="1" applyBorder="1" applyAlignment="1">
      <alignment horizontal="left" vertical="center" wrapText="1"/>
    </xf>
    <xf numFmtId="0" fontId="3" fillId="9" borderId="5" xfId="0" applyFont="1" applyFill="1" applyBorder="1" applyAlignment="1">
      <alignment horizontal="center" vertical="center" wrapText="1"/>
    </xf>
    <xf numFmtId="0" fontId="10" fillId="0" borderId="5" xfId="1" applyFont="1" applyBorder="1" applyAlignment="1">
      <alignment horizontal="center" vertical="center" wrapText="1"/>
    </xf>
    <xf numFmtId="164" fontId="3" fillId="9" borderId="5" xfId="2" applyFont="1" applyFill="1" applyBorder="1" applyAlignment="1">
      <alignment horizontal="center" vertical="center" wrapText="1"/>
    </xf>
    <xf numFmtId="0" fontId="3" fillId="2" borderId="5" xfId="1" applyFont="1" applyFill="1" applyBorder="1" applyAlignment="1">
      <alignment vertical="center" wrapText="1"/>
    </xf>
    <xf numFmtId="0" fontId="3" fillId="0" borderId="8" xfId="0" applyFont="1" applyBorder="1" applyAlignment="1">
      <alignment vertical="center" wrapText="1"/>
    </xf>
    <xf numFmtId="0" fontId="3" fillId="0" borderId="7" xfId="0" applyFont="1" applyBorder="1" applyAlignment="1">
      <alignment vertical="center" wrapText="1"/>
    </xf>
    <xf numFmtId="0" fontId="10" fillId="13" borderId="5" xfId="0" applyFont="1" applyFill="1" applyBorder="1" applyAlignment="1">
      <alignment horizontal="center" vertical="center" wrapText="1"/>
    </xf>
    <xf numFmtId="0" fontId="3" fillId="14" borderId="5" xfId="1" applyFont="1" applyFill="1" applyBorder="1" applyAlignment="1">
      <alignment vertical="center" wrapText="1"/>
    </xf>
    <xf numFmtId="0" fontId="14" fillId="16" borderId="5" xfId="0" applyFont="1" applyFill="1" applyBorder="1" applyAlignment="1">
      <alignment horizontal="center" vertical="center" wrapText="1"/>
    </xf>
    <xf numFmtId="0" fontId="14" fillId="13" borderId="5" xfId="0" applyFont="1" applyFill="1" applyBorder="1" applyAlignment="1">
      <alignment horizontal="center" vertical="center" wrapText="1"/>
    </xf>
    <xf numFmtId="0" fontId="14" fillId="17" borderId="5"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14" fillId="15" borderId="5" xfId="1" applyFont="1" applyFill="1" applyBorder="1" applyAlignment="1">
      <alignment horizontal="center" vertical="center" textRotation="90" wrapText="1"/>
    </xf>
    <xf numFmtId="0" fontId="14" fillId="15" borderId="5" xfId="1" applyFont="1" applyFill="1" applyBorder="1" applyAlignment="1">
      <alignment horizontal="center" vertical="center" textRotation="89" wrapText="1"/>
    </xf>
    <xf numFmtId="0" fontId="3" fillId="18" borderId="11" xfId="1" applyFont="1" applyFill="1" applyBorder="1" applyAlignment="1">
      <alignment vertical="center" wrapText="1"/>
    </xf>
    <xf numFmtId="0" fontId="20" fillId="2" borderId="5" xfId="1" applyFont="1" applyFill="1" applyBorder="1" applyAlignment="1">
      <alignment horizontal="justify" vertical="center" wrapText="1"/>
    </xf>
    <xf numFmtId="0" fontId="3" fillId="2" borderId="5" xfId="0" applyFont="1" applyFill="1" applyBorder="1" applyAlignment="1">
      <alignment horizontal="justify" vertical="top" wrapText="1"/>
    </xf>
    <xf numFmtId="9" fontId="3" fillId="0" borderId="5" xfId="0" applyNumberFormat="1" applyFont="1" applyBorder="1" applyAlignment="1">
      <alignment horizontal="center" vertical="center" wrapText="1"/>
    </xf>
    <xf numFmtId="0" fontId="22" fillId="0" borderId="5" xfId="0" applyFont="1" applyBorder="1" applyAlignment="1">
      <alignment vertical="top" wrapText="1"/>
    </xf>
    <xf numFmtId="9" fontId="22" fillId="0" borderId="5" xfId="0" applyNumberFormat="1" applyFont="1" applyBorder="1" applyAlignment="1">
      <alignment horizontal="center" vertical="center"/>
    </xf>
    <xf numFmtId="0" fontId="22" fillId="2" borderId="5" xfId="0" applyFont="1" applyFill="1" applyBorder="1" applyAlignment="1">
      <alignment vertical="top" wrapText="1"/>
    </xf>
    <xf numFmtId="10" fontId="22" fillId="2" borderId="5" xfId="0" applyNumberFormat="1" applyFont="1" applyFill="1" applyBorder="1" applyAlignment="1">
      <alignment horizontal="center" vertical="center"/>
    </xf>
    <xf numFmtId="14" fontId="5" fillId="0" borderId="10" xfId="0" applyNumberFormat="1" applyFont="1" applyFill="1" applyBorder="1" applyAlignment="1">
      <alignment horizontal="justify" vertical="center" wrapText="1"/>
    </xf>
    <xf numFmtId="14" fontId="5" fillId="0" borderId="5" xfId="0" applyNumberFormat="1" applyFont="1" applyFill="1" applyBorder="1" applyAlignment="1">
      <alignment horizontal="left" vertical="center" wrapText="1"/>
    </xf>
    <xf numFmtId="14" fontId="5" fillId="0" borderId="5" xfId="0" applyNumberFormat="1" applyFont="1" applyFill="1" applyBorder="1" applyAlignment="1">
      <alignment horizontal="justify" vertical="center" wrapText="1"/>
    </xf>
    <xf numFmtId="14" fontId="7" fillId="0" borderId="10" xfId="0" applyNumberFormat="1" applyFont="1" applyFill="1" applyBorder="1" applyAlignment="1">
      <alignment horizontal="justify" vertical="center" wrapText="1"/>
    </xf>
    <xf numFmtId="9" fontId="5" fillId="0" borderId="10" xfId="0" applyNumberFormat="1" applyFont="1" applyFill="1" applyBorder="1" applyAlignment="1">
      <alignment horizontal="justify" vertical="center" wrapText="1"/>
    </xf>
    <xf numFmtId="0" fontId="5" fillId="0" borderId="5" xfId="0" applyFont="1" applyBorder="1" applyAlignment="1">
      <alignment horizontal="justify" vertical="center"/>
    </xf>
    <xf numFmtId="14" fontId="22" fillId="0" borderId="5" xfId="0" applyNumberFormat="1" applyFont="1" applyFill="1" applyBorder="1" applyAlignment="1">
      <alignment horizontal="justify" vertical="center" wrapText="1"/>
    </xf>
    <xf numFmtId="14" fontId="7" fillId="0" borderId="5" xfId="0" applyNumberFormat="1" applyFont="1" applyFill="1" applyBorder="1" applyAlignment="1">
      <alignment horizontal="left" vertical="center" wrapText="1"/>
    </xf>
    <xf numFmtId="9" fontId="31" fillId="0" borderId="5" xfId="3" applyFont="1" applyBorder="1" applyAlignment="1" applyProtection="1">
      <alignment horizontal="center" vertical="center" wrapText="1"/>
      <protection locked="0"/>
    </xf>
    <xf numFmtId="0" fontId="3" fillId="0" borderId="5" xfId="1" applyFont="1" applyBorder="1" applyAlignment="1" applyProtection="1">
      <alignment horizontal="justify" vertical="top" wrapText="1"/>
      <protection locked="0"/>
    </xf>
    <xf numFmtId="0" fontId="8" fillId="0" borderId="5" xfId="1" applyFont="1" applyBorder="1" applyAlignment="1" applyProtection="1">
      <alignment horizontal="justify" vertical="top" wrapText="1"/>
      <protection locked="0"/>
    </xf>
    <xf numFmtId="0" fontId="3" fillId="0" borderId="5" xfId="0" applyFont="1" applyBorder="1" applyAlignment="1" applyProtection="1">
      <alignment vertical="center" wrapText="1"/>
      <protection locked="0"/>
    </xf>
    <xf numFmtId="0" fontId="3" fillId="0" borderId="5" xfId="0" applyFont="1" applyBorder="1" applyAlignment="1" applyProtection="1">
      <alignment wrapText="1"/>
      <protection locked="0"/>
    </xf>
    <xf numFmtId="0" fontId="8" fillId="0" borderId="5" xfId="0" applyFont="1" applyBorder="1" applyAlignment="1" applyProtection="1">
      <alignment wrapText="1"/>
      <protection locked="0"/>
    </xf>
    <xf numFmtId="0" fontId="3" fillId="0" borderId="5" xfId="1" applyFont="1" applyBorder="1" applyAlignment="1">
      <alignment horizontal="center" vertical="center" wrapText="1"/>
    </xf>
    <xf numFmtId="14" fontId="3" fillId="0" borderId="5" xfId="1" applyNumberFormat="1" applyFont="1" applyBorder="1" applyAlignment="1">
      <alignment horizontal="center" vertical="center" wrapText="1"/>
    </xf>
    <xf numFmtId="0" fontId="3" fillId="8" borderId="5" xfId="0" applyFont="1" applyFill="1" applyBorder="1" applyAlignment="1">
      <alignment horizontal="center" vertical="center" wrapText="1"/>
    </xf>
    <xf numFmtId="9" fontId="3" fillId="0" borderId="5" xfId="3" applyFont="1" applyBorder="1" applyAlignment="1" applyProtection="1">
      <alignment horizontal="center" vertical="center" wrapText="1"/>
      <protection locked="0"/>
    </xf>
    <xf numFmtId="0" fontId="10" fillId="0" borderId="5" xfId="1" applyFont="1" applyBorder="1" applyAlignment="1" applyProtection="1">
      <alignment horizontal="justify" vertical="top" wrapText="1"/>
      <protection locked="0"/>
    </xf>
    <xf numFmtId="0" fontId="3" fillId="2" borderId="0" xfId="1" applyFont="1" applyFill="1" applyAlignment="1">
      <alignment wrapText="1"/>
    </xf>
    <xf numFmtId="0" fontId="3" fillId="2" borderId="0" xfId="1" applyFont="1" applyFill="1"/>
    <xf numFmtId="0" fontId="2" fillId="0" borderId="20" xfId="0" applyFont="1" applyBorder="1" applyAlignment="1">
      <alignment horizontal="center" vertical="center"/>
    </xf>
    <xf numFmtId="9" fontId="3" fillId="0" borderId="5" xfId="1" applyNumberFormat="1" applyFont="1" applyFill="1" applyBorder="1" applyAlignment="1" applyProtection="1">
      <alignment horizontal="center" vertical="center" wrapText="1"/>
      <protection locked="0"/>
    </xf>
    <xf numFmtId="0" fontId="10" fillId="0" borderId="5" xfId="1" applyFont="1" applyFill="1" applyBorder="1" applyAlignment="1">
      <alignment horizontal="justify" wrapText="1"/>
    </xf>
    <xf numFmtId="0" fontId="10" fillId="0" borderId="5" xfId="0" applyFont="1" applyFill="1" applyBorder="1" applyAlignment="1" applyProtection="1">
      <alignment horizontal="center" vertical="center"/>
      <protection locked="0"/>
    </xf>
    <xf numFmtId="0" fontId="5" fillId="0" borderId="5" xfId="1" applyFont="1" applyBorder="1" applyAlignment="1" applyProtection="1">
      <alignment horizontal="justify" vertical="top" wrapText="1"/>
      <protection locked="0"/>
    </xf>
    <xf numFmtId="0" fontId="7" fillId="0" borderId="5" xfId="0" applyFont="1" applyFill="1" applyBorder="1" applyAlignment="1">
      <alignment horizontal="justify" vertical="top" wrapText="1"/>
    </xf>
    <xf numFmtId="2" fontId="7" fillId="0" borderId="5" xfId="0" applyNumberFormat="1" applyFont="1" applyFill="1" applyBorder="1" applyAlignment="1">
      <alignment horizontal="justify" vertical="center" wrapText="1"/>
    </xf>
    <xf numFmtId="0" fontId="5" fillId="0" borderId="12" xfId="0" applyFont="1" applyFill="1" applyBorder="1" applyAlignment="1">
      <alignment horizontal="justify" vertical="center" wrapText="1"/>
    </xf>
    <xf numFmtId="0" fontId="7" fillId="0" borderId="12" xfId="0" applyFont="1" applyFill="1" applyBorder="1" applyAlignment="1">
      <alignment horizontal="justify" vertical="center" wrapText="1"/>
    </xf>
    <xf numFmtId="0" fontId="33" fillId="0" borderId="5" xfId="0" applyFont="1" applyFill="1" applyBorder="1" applyAlignment="1">
      <alignment horizontal="center" vertical="center" wrapText="1"/>
    </xf>
    <xf numFmtId="0" fontId="0" fillId="0" borderId="5" xfId="0" applyFont="1" applyFill="1" applyBorder="1" applyAlignment="1">
      <alignment horizontal="justify" vertical="center" wrapText="1"/>
    </xf>
    <xf numFmtId="0" fontId="11" fillId="0" borderId="5" xfId="1" applyFont="1" applyBorder="1" applyAlignment="1">
      <alignment horizontal="justify" vertical="center" wrapText="1"/>
    </xf>
    <xf numFmtId="9" fontId="11" fillId="0" borderId="5" xfId="3" applyFont="1" applyBorder="1" applyAlignment="1" applyProtection="1">
      <alignment horizontal="justify" vertical="top" wrapText="1"/>
      <protection locked="0"/>
    </xf>
    <xf numFmtId="2" fontId="3" fillId="0" borderId="5" xfId="1" applyNumberFormat="1" applyFont="1" applyBorder="1" applyAlignment="1" applyProtection="1">
      <alignment horizontal="justify" vertical="top" wrapText="1"/>
      <protection locked="0"/>
    </xf>
    <xf numFmtId="0" fontId="3" fillId="0" borderId="5" xfId="0" applyFont="1" applyBorder="1" applyAlignment="1" applyProtection="1">
      <alignment horizontal="justify" vertical="center" wrapText="1"/>
      <protection locked="0"/>
    </xf>
    <xf numFmtId="0" fontId="3" fillId="0" borderId="5" xfId="0" applyFont="1" applyBorder="1" applyAlignment="1" applyProtection="1">
      <alignment horizontal="center" vertical="center"/>
      <protection locked="0"/>
    </xf>
    <xf numFmtId="14" fontId="3" fillId="0" borderId="25" xfId="1" applyNumberFormat="1" applyFont="1" applyBorder="1" applyAlignment="1" applyProtection="1">
      <alignment horizontal="right" vertical="center" wrapText="1"/>
      <protection locked="0"/>
    </xf>
    <xf numFmtId="0" fontId="3" fillId="2" borderId="5" xfId="1" applyFont="1" applyFill="1" applyBorder="1" applyAlignment="1" applyProtection="1">
      <alignment horizontal="center" vertical="top" wrapText="1"/>
      <protection locked="0"/>
    </xf>
    <xf numFmtId="0" fontId="3" fillId="0" borderId="5" xfId="1" applyFont="1" applyBorder="1" applyAlignment="1" applyProtection="1">
      <alignment vertical="center" wrapText="1"/>
      <protection locked="0"/>
    </xf>
    <xf numFmtId="0" fontId="3" fillId="0" borderId="5" xfId="0" applyFont="1" applyBorder="1" applyAlignment="1">
      <alignment vertical="center" wrapText="1"/>
    </xf>
    <xf numFmtId="0" fontId="10" fillId="11" borderId="5"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3" fillId="0" borderId="5" xfId="0" applyFont="1" applyBorder="1" applyAlignment="1">
      <alignment wrapText="1"/>
    </xf>
    <xf numFmtId="14" fontId="3" fillId="0" borderId="10" xfId="0" applyNumberFormat="1" applyFont="1" applyFill="1" applyBorder="1" applyAlignment="1">
      <alignment horizontal="center" vertical="center" wrapText="1"/>
    </xf>
    <xf numFmtId="9" fontId="3" fillId="2" borderId="5" xfId="3" applyFont="1" applyFill="1" applyBorder="1" applyAlignment="1">
      <alignment horizontal="center" vertical="center" wrapText="1"/>
    </xf>
    <xf numFmtId="14" fontId="3" fillId="0" borderId="5" xfId="0" applyNumberFormat="1" applyFont="1" applyFill="1" applyBorder="1" applyAlignment="1">
      <alignment horizontal="justify" vertical="center" wrapText="1"/>
    </xf>
    <xf numFmtId="9" fontId="10" fillId="0" borderId="10" xfId="0" applyNumberFormat="1" applyFont="1" applyFill="1" applyBorder="1" applyAlignment="1">
      <alignment horizontal="center" vertical="center" wrapText="1"/>
    </xf>
    <xf numFmtId="9" fontId="3" fillId="0" borderId="10" xfId="0" applyNumberFormat="1" applyFont="1" applyFill="1" applyBorder="1" applyAlignment="1">
      <alignment horizontal="justify" vertical="center" wrapText="1"/>
    </xf>
    <xf numFmtId="9" fontId="3" fillId="2" borderId="5" xfId="0" applyNumberFormat="1" applyFont="1" applyFill="1" applyBorder="1" applyAlignment="1">
      <alignment horizontal="center" vertical="center" wrapText="1"/>
    </xf>
    <xf numFmtId="9" fontId="10" fillId="0" borderId="18"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49" fontId="3" fillId="0" borderId="5" xfId="0" applyNumberFormat="1" applyFont="1" applyFill="1" applyBorder="1" applyAlignment="1">
      <alignment horizontal="justify" vertical="center" wrapText="1"/>
    </xf>
    <xf numFmtId="0" fontId="3" fillId="0" borderId="5" xfId="0" applyFont="1" applyBorder="1" applyAlignment="1">
      <alignment horizontal="center" vertical="center" wrapText="1"/>
    </xf>
    <xf numFmtId="0" fontId="10" fillId="0" borderId="20" xfId="0" applyFont="1" applyBorder="1" applyAlignment="1">
      <alignment horizontal="center" vertical="center"/>
    </xf>
    <xf numFmtId="0" fontId="3" fillId="0" borderId="5" xfId="0" applyFont="1" applyBorder="1"/>
    <xf numFmtId="0" fontId="10" fillId="2" borderId="5" xfId="0" applyFont="1" applyFill="1" applyBorder="1" applyAlignment="1">
      <alignment horizontal="center" vertical="center" wrapText="1"/>
    </xf>
    <xf numFmtId="0" fontId="1" fillId="2" borderId="0" xfId="0" applyFont="1" applyFill="1" applyAlignment="1">
      <alignment horizontal="center" vertical="center"/>
    </xf>
    <xf numFmtId="0" fontId="7" fillId="2" borderId="5" xfId="0" applyFont="1" applyFill="1" applyBorder="1" applyAlignment="1">
      <alignment horizontal="center" vertical="center"/>
    </xf>
    <xf numFmtId="0" fontId="5" fillId="2" borderId="0" xfId="0" applyFont="1" applyFill="1"/>
    <xf numFmtId="0" fontId="7" fillId="2" borderId="5" xfId="0" applyFont="1" applyFill="1" applyBorder="1" applyAlignment="1">
      <alignment vertical="center" wrapText="1"/>
    </xf>
    <xf numFmtId="14" fontId="5" fillId="2" borderId="5"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0" fontId="5" fillId="2" borderId="13" xfId="0" applyFont="1" applyFill="1" applyBorder="1"/>
    <xf numFmtId="0" fontId="5" fillId="2" borderId="5" xfId="0" applyFont="1" applyFill="1" applyBorder="1" applyAlignment="1">
      <alignment vertical="center" wrapText="1"/>
    </xf>
    <xf numFmtId="14" fontId="7" fillId="2" borderId="5" xfId="0" applyNumberFormat="1" applyFont="1" applyFill="1" applyBorder="1" applyAlignment="1">
      <alignment horizontal="center" vertical="center" wrapText="1"/>
    </xf>
    <xf numFmtId="9" fontId="5" fillId="2" borderId="10" xfId="0" applyNumberFormat="1" applyFont="1" applyFill="1" applyBorder="1" applyAlignment="1">
      <alignment horizontal="center" vertical="center" wrapText="1"/>
    </xf>
    <xf numFmtId="0" fontId="3" fillId="0" borderId="0" xfId="1" applyFont="1" applyAlignment="1" applyProtection="1">
      <alignment horizontal="left" vertical="center" wrapText="1"/>
      <protection locked="0"/>
    </xf>
    <xf numFmtId="0" fontId="14" fillId="4" borderId="5" xfId="1" applyFont="1" applyFill="1" applyBorder="1" applyAlignment="1">
      <alignment horizontal="center" vertical="center" wrapText="1"/>
    </xf>
    <xf numFmtId="0" fontId="14" fillId="15" borderId="5" xfId="1" applyFont="1" applyFill="1" applyBorder="1" applyAlignment="1">
      <alignment horizontal="center" vertical="center" wrapText="1"/>
    </xf>
    <xf numFmtId="0" fontId="14" fillId="15" borderId="11" xfId="1" applyFont="1" applyFill="1" applyBorder="1" applyAlignment="1">
      <alignment horizontal="center" vertical="center" wrapText="1"/>
    </xf>
    <xf numFmtId="0" fontId="14" fillId="15" borderId="12" xfId="1" applyFont="1" applyFill="1" applyBorder="1" applyAlignment="1">
      <alignment horizontal="center" vertical="center" wrapText="1"/>
    </xf>
    <xf numFmtId="0" fontId="14" fillId="15" borderId="13" xfId="1" applyFont="1" applyFill="1" applyBorder="1" applyAlignment="1">
      <alignment horizontal="center" vertical="center" wrapText="1"/>
    </xf>
    <xf numFmtId="0" fontId="14" fillId="15" borderId="5" xfId="1" applyFont="1" applyFill="1" applyBorder="1" applyAlignment="1">
      <alignment horizontal="center" vertical="center" textRotation="90" wrapText="1"/>
    </xf>
    <xf numFmtId="0" fontId="16" fillId="0" borderId="5" xfId="1" applyFont="1" applyBorder="1" applyAlignment="1">
      <alignment horizontal="center" vertical="center" wrapText="1"/>
    </xf>
    <xf numFmtId="0" fontId="16" fillId="0" borderId="5" xfId="1" applyFont="1" applyBorder="1" applyAlignment="1" applyProtection="1">
      <alignment horizontal="center" vertical="center" wrapText="1"/>
      <protection locked="0"/>
    </xf>
    <xf numFmtId="0" fontId="10" fillId="0" borderId="26" xfId="1" applyFont="1" applyBorder="1" applyAlignment="1">
      <alignment horizontal="left" vertical="center" wrapText="1"/>
    </xf>
    <xf numFmtId="0" fontId="10" fillId="0" borderId="25" xfId="1" applyFont="1" applyBorder="1" applyAlignment="1">
      <alignment horizontal="left" vertical="center" wrapText="1"/>
    </xf>
    <xf numFmtId="0" fontId="15" fillId="3" borderId="10"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14" fillId="3" borderId="5" xfId="0" applyFont="1" applyFill="1" applyBorder="1" applyAlignment="1">
      <alignment horizontal="center" vertical="center" wrapText="1"/>
    </xf>
    <xf numFmtId="0" fontId="14" fillId="15" borderId="5" xfId="1" applyFont="1" applyFill="1" applyBorder="1" applyAlignment="1">
      <alignment horizontal="center" vertical="center"/>
    </xf>
    <xf numFmtId="0" fontId="3" fillId="0" borderId="5" xfId="1" applyFont="1" applyBorder="1" applyAlignment="1">
      <alignment horizontal="center" vertical="center" wrapText="1"/>
    </xf>
    <xf numFmtId="14" fontId="3" fillId="0" borderId="5" xfId="1" applyNumberFormat="1" applyFont="1" applyBorder="1" applyAlignment="1">
      <alignment horizontal="center" vertical="center" wrapText="1"/>
    </xf>
    <xf numFmtId="0" fontId="3" fillId="8" borderId="5" xfId="0" applyFont="1" applyFill="1" applyBorder="1" applyAlignment="1">
      <alignment horizontal="center" vertical="center" wrapText="1"/>
    </xf>
    <xf numFmtId="0" fontId="3" fillId="2" borderId="5" xfId="1" applyFont="1" applyFill="1" applyBorder="1" applyAlignment="1">
      <alignment horizontal="center" vertical="center" wrapText="1"/>
    </xf>
    <xf numFmtId="0" fontId="20" fillId="0" borderId="5" xfId="1" applyFont="1" applyBorder="1" applyAlignment="1">
      <alignment horizontal="center" vertical="center" wrapText="1"/>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14" fontId="3" fillId="0" borderId="5" xfId="0" applyNumberFormat="1" applyFont="1" applyFill="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2" borderId="4" xfId="0" applyFill="1" applyBorder="1" applyAlignment="1">
      <alignment horizontal="left"/>
    </xf>
    <xf numFmtId="0" fontId="0" fillId="2" borderId="5" xfId="0" applyFill="1" applyBorder="1" applyAlignment="1">
      <alignment horizontal="left"/>
    </xf>
    <xf numFmtId="0" fontId="0" fillId="2" borderId="6" xfId="0" applyFill="1" applyBorder="1" applyAlignment="1">
      <alignment horizontal="left"/>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4" borderId="5" xfId="0" applyFont="1" applyFill="1" applyBorder="1" applyAlignment="1">
      <alignment horizontal="center" vertical="center" wrapText="1"/>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2" fillId="6" borderId="4" xfId="0" applyFont="1" applyFill="1" applyBorder="1" applyAlignment="1">
      <alignment horizontal="center" vertical="center" wrapText="1"/>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wrapText="1"/>
    </xf>
    <xf numFmtId="0" fontId="2" fillId="6" borderId="5" xfId="0" applyFont="1" applyFill="1" applyBorder="1" applyAlignment="1">
      <alignment horizontal="center" vertical="center"/>
    </xf>
    <xf numFmtId="14" fontId="5" fillId="0" borderId="11" xfId="0" applyNumberFormat="1" applyFont="1" applyFill="1" applyBorder="1" applyAlignment="1">
      <alignment horizontal="center" vertical="center" wrapText="1"/>
    </xf>
    <xf numFmtId="14" fontId="5" fillId="0" borderId="12" xfId="0" applyNumberFormat="1" applyFont="1" applyFill="1" applyBorder="1" applyAlignment="1">
      <alignment horizontal="center" vertical="center" wrapText="1"/>
    </xf>
    <xf numFmtId="14" fontId="5" fillId="0" borderId="13" xfId="0" applyNumberFormat="1" applyFont="1" applyFill="1" applyBorder="1" applyAlignment="1">
      <alignment horizontal="center" vertical="center" wrapText="1"/>
    </xf>
    <xf numFmtId="14" fontId="5" fillId="0" borderId="22" xfId="0" applyNumberFormat="1" applyFont="1" applyFill="1" applyBorder="1" applyAlignment="1">
      <alignment horizontal="center" vertical="center" wrapText="1"/>
    </xf>
    <xf numFmtId="14" fontId="5" fillId="0" borderId="23" xfId="0" applyNumberFormat="1" applyFont="1" applyFill="1" applyBorder="1" applyAlignment="1">
      <alignment horizontal="center" vertical="center" wrapText="1"/>
    </xf>
    <xf numFmtId="14" fontId="5" fillId="0" borderId="24" xfId="0" applyNumberFormat="1"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0" fontId="0" fillId="2" borderId="21" xfId="0" applyFill="1" applyBorder="1" applyAlignment="1">
      <alignment horizontal="center"/>
    </xf>
    <xf numFmtId="0" fontId="0" fillId="2" borderId="10" xfId="0" applyFill="1" applyBorder="1" applyAlignment="1">
      <alignment horizontal="center"/>
    </xf>
  </cellXfs>
  <cellStyles count="4">
    <cellStyle name="Moneda" xfId="2" builtinId="4"/>
    <cellStyle name="Normal" xfId="0" builtinId="0"/>
    <cellStyle name="Normal 2" xfId="1"/>
    <cellStyle name="Porcentaje" xfId="3" builtinId="5"/>
  </cellStyles>
  <dxfs count="30">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71437</xdr:colOff>
      <xdr:row>1</xdr:row>
      <xdr:rowOff>195262</xdr:rowOff>
    </xdr:from>
    <xdr:to>
      <xdr:col>0</xdr:col>
      <xdr:colOff>919162</xdr:colOff>
      <xdr:row>2</xdr:row>
      <xdr:rowOff>361951</xdr:rowOff>
    </xdr:to>
    <xdr:pic>
      <xdr:nvPicPr>
        <xdr:cNvPr id="2"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385762"/>
          <a:ext cx="695325" cy="185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100861</xdr:colOff>
      <xdr:row>0</xdr:row>
      <xdr:rowOff>181427</xdr:rowOff>
    </xdr:from>
    <xdr:to>
      <xdr:col>0</xdr:col>
      <xdr:colOff>1088571</xdr:colOff>
      <xdr:row>2</xdr:row>
      <xdr:rowOff>154847</xdr:rowOff>
    </xdr:to>
    <xdr:pic>
      <xdr:nvPicPr>
        <xdr:cNvPr id="9"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861" y="181427"/>
          <a:ext cx="987710" cy="912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1128364</xdr:colOff>
      <xdr:row>13</xdr:row>
      <xdr:rowOff>111125</xdr:rowOff>
    </xdr:from>
    <xdr:ext cx="184730" cy="623248"/>
    <xdr:sp macro="" textlink="">
      <xdr:nvSpPr>
        <xdr:cNvPr id="4" name="Rectángulo 3"/>
        <xdr:cNvSpPr/>
      </xdr:nvSpPr>
      <xdr:spPr>
        <a:xfrm>
          <a:off x="14358589" y="1469390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9</xdr:col>
      <xdr:colOff>911678</xdr:colOff>
      <xdr:row>8</xdr:row>
      <xdr:rowOff>1768929</xdr:rowOff>
    </xdr:from>
    <xdr:ext cx="5057667" cy="623248"/>
    <xdr:sp macro="" textlink="">
      <xdr:nvSpPr>
        <xdr:cNvPr id="6" name="Rectángulo 5"/>
        <xdr:cNvSpPr/>
      </xdr:nvSpPr>
      <xdr:spPr>
        <a:xfrm>
          <a:off x="11919857" y="9470572"/>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969614</xdr:colOff>
      <xdr:row>10</xdr:row>
      <xdr:rowOff>746125</xdr:rowOff>
    </xdr:from>
    <xdr:ext cx="184730" cy="623248"/>
    <xdr:sp macro="" textlink="">
      <xdr:nvSpPr>
        <xdr:cNvPr id="11" name="Rectángulo 10"/>
        <xdr:cNvSpPr/>
      </xdr:nvSpPr>
      <xdr:spPr>
        <a:xfrm>
          <a:off x="19429064" y="111855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9</xdr:col>
      <xdr:colOff>911678</xdr:colOff>
      <xdr:row>8</xdr:row>
      <xdr:rowOff>1737180</xdr:rowOff>
    </xdr:from>
    <xdr:ext cx="5057667" cy="623248"/>
    <xdr:sp macro="" textlink="">
      <xdr:nvSpPr>
        <xdr:cNvPr id="8" name="Rectángulo 7"/>
        <xdr:cNvSpPr/>
      </xdr:nvSpPr>
      <xdr:spPr>
        <a:xfrm>
          <a:off x="11913053" y="9414330"/>
          <a:ext cx="5057667" cy="623248"/>
        </a:xfrm>
        <a:prstGeom prst="rect">
          <a:avLst/>
        </a:prstGeom>
        <a:noFill/>
      </xdr:spPr>
      <xdr:txBody>
        <a:bodyPr wrap="none" lIns="91440" tIns="45720" rIns="91440" bIns="45720">
          <a:spAutoFit/>
        </a:bodyPr>
        <a:lstStyle/>
        <a:p>
          <a:pPr algn="ctr"/>
          <a:r>
            <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1"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123993</xdr:colOff>
      <xdr:row>0</xdr:row>
      <xdr:rowOff>214084</xdr:rowOff>
    </xdr:from>
    <xdr:to>
      <xdr:col>0</xdr:col>
      <xdr:colOff>986518</xdr:colOff>
      <xdr:row>2</xdr:row>
      <xdr:rowOff>102053</xdr:rowOff>
    </xdr:to>
    <xdr:pic>
      <xdr:nvPicPr>
        <xdr:cNvPr id="10"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993" y="214084"/>
          <a:ext cx="862525" cy="693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1191864</xdr:colOff>
      <xdr:row>10</xdr:row>
      <xdr:rowOff>301625</xdr:rowOff>
    </xdr:from>
    <xdr:ext cx="184730" cy="623248"/>
    <xdr:sp macro="" textlink="">
      <xdr:nvSpPr>
        <xdr:cNvPr id="3" name="Rectángulo 2"/>
        <xdr:cNvSpPr/>
      </xdr:nvSpPr>
      <xdr:spPr>
        <a:xfrm>
          <a:off x="14850714" y="1084580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1318864</xdr:colOff>
      <xdr:row>16</xdr:row>
      <xdr:rowOff>174625</xdr:rowOff>
    </xdr:from>
    <xdr:ext cx="184730" cy="623248"/>
    <xdr:sp macro="" textlink="">
      <xdr:nvSpPr>
        <xdr:cNvPr id="4" name="Rectángulo 3"/>
        <xdr:cNvSpPr/>
      </xdr:nvSpPr>
      <xdr:spPr>
        <a:xfrm>
          <a:off x="14977714" y="178244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10</xdr:row>
      <xdr:rowOff>301625</xdr:rowOff>
    </xdr:from>
    <xdr:ext cx="184730" cy="623248"/>
    <xdr:sp macro="" textlink="">
      <xdr:nvSpPr>
        <xdr:cNvPr id="7" name="Rectángulo 6"/>
        <xdr:cNvSpPr/>
      </xdr:nvSpPr>
      <xdr:spPr>
        <a:xfrm>
          <a:off x="18879789" y="155416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1128364</xdr:colOff>
      <xdr:row>16</xdr:row>
      <xdr:rowOff>111125</xdr:rowOff>
    </xdr:from>
    <xdr:ext cx="184730" cy="623248"/>
    <xdr:sp macro="" textlink="">
      <xdr:nvSpPr>
        <xdr:cNvPr id="6" name="Rectángulo 5"/>
        <xdr:cNvSpPr/>
      </xdr:nvSpPr>
      <xdr:spPr>
        <a:xfrm>
          <a:off x="18759139" y="197421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148032</xdr:colOff>
      <xdr:row>0</xdr:row>
      <xdr:rowOff>95249</xdr:rowOff>
    </xdr:from>
    <xdr:to>
      <xdr:col>0</xdr:col>
      <xdr:colOff>1076325</xdr:colOff>
      <xdr:row>1</xdr:row>
      <xdr:rowOff>466725</xdr:rowOff>
    </xdr:to>
    <xdr:pic>
      <xdr:nvPicPr>
        <xdr:cNvPr id="6"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032" y="95249"/>
          <a:ext cx="928293" cy="742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629889</xdr:colOff>
      <xdr:row>15</xdr:row>
      <xdr:rowOff>127000</xdr:rowOff>
    </xdr:from>
    <xdr:ext cx="184730" cy="623248"/>
    <xdr:sp macro="" textlink="">
      <xdr:nvSpPr>
        <xdr:cNvPr id="3" name="Rectángulo 2"/>
        <xdr:cNvSpPr/>
      </xdr:nvSpPr>
      <xdr:spPr>
        <a:xfrm>
          <a:off x="13793439" y="170910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1128364</xdr:colOff>
      <xdr:row>15</xdr:row>
      <xdr:rowOff>111125</xdr:rowOff>
    </xdr:from>
    <xdr:ext cx="184730" cy="623248"/>
    <xdr:sp macro="" textlink="">
      <xdr:nvSpPr>
        <xdr:cNvPr id="4" name="Rectángulo 3"/>
        <xdr:cNvSpPr/>
      </xdr:nvSpPr>
      <xdr:spPr>
        <a:xfrm>
          <a:off x="18759139" y="197421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98290</xdr:colOff>
      <xdr:row>0</xdr:row>
      <xdr:rowOff>88899</xdr:rowOff>
    </xdr:from>
    <xdr:to>
      <xdr:col>0</xdr:col>
      <xdr:colOff>1007533</xdr:colOff>
      <xdr:row>2</xdr:row>
      <xdr:rowOff>127000</xdr:rowOff>
    </xdr:to>
    <xdr:pic>
      <xdr:nvPicPr>
        <xdr:cNvPr id="5"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290" y="88899"/>
          <a:ext cx="909243" cy="821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828558</xdr:colOff>
      <xdr:row>8</xdr:row>
      <xdr:rowOff>79375</xdr:rowOff>
    </xdr:from>
    <xdr:ext cx="184731" cy="623248"/>
    <xdr:sp macro="" textlink="">
      <xdr:nvSpPr>
        <xdr:cNvPr id="6" name="Rectángulo 5"/>
        <xdr:cNvSpPr/>
      </xdr:nvSpPr>
      <xdr:spPr>
        <a:xfrm>
          <a:off x="13823379" y="11120599"/>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1128364</xdr:colOff>
      <xdr:row>9</xdr:row>
      <xdr:rowOff>111125</xdr:rowOff>
    </xdr:from>
    <xdr:ext cx="184730" cy="623248"/>
    <xdr:sp macro="" textlink="">
      <xdr:nvSpPr>
        <xdr:cNvPr id="7" name="Rectángulo 6"/>
        <xdr:cNvSpPr/>
      </xdr:nvSpPr>
      <xdr:spPr>
        <a:xfrm>
          <a:off x="18759139" y="197421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gomez\Downloads\SEGTO%20RIESGOS%20PARTICIPACI&#211;N%20AGOSTO%202018%20VERSI&#211;N%20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CACIÓN RIESGO"/>
      <sheetName val="2. ANALISIS Y VALORACION"/>
      <sheetName val="3. MAPA"/>
      <sheetName val="TABLAS ANALISIS"/>
      <sheetName val="TABLAS VALORACION"/>
      <sheetName val="eliminadas"/>
    </sheetNames>
    <sheetDataSet>
      <sheetData sheetId="0">
        <row r="10">
          <cell r="F10" t="str">
            <v>Percepción negativa hacia la entidad y dificultades de convocatoria.
Afectación en la gestión y los resultados.</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X64"/>
  <sheetViews>
    <sheetView view="pageBreakPreview" topLeftCell="A8" zoomScaleNormal="100" zoomScaleSheetLayoutView="100" workbookViewId="0">
      <pane ySplit="6" topLeftCell="A56" activePane="bottomLeft" state="frozen"/>
      <selection activeCell="A8" sqref="A8"/>
      <selection pane="bottomLeft" activeCell="A14" sqref="A14"/>
    </sheetView>
  </sheetViews>
  <sheetFormatPr baseColWidth="10" defaultRowHeight="12.75" x14ac:dyDescent="0.2"/>
  <cols>
    <col min="1" max="1" width="14.42578125" style="61" customWidth="1"/>
    <col min="2" max="2" width="13.140625" style="61" customWidth="1"/>
    <col min="3" max="3" width="18.28515625" style="61" customWidth="1"/>
    <col min="4" max="4" width="25.28515625" style="61" customWidth="1"/>
    <col min="5" max="5" width="26.85546875" style="61" customWidth="1"/>
    <col min="6" max="6" width="6.85546875" style="61" customWidth="1"/>
    <col min="7" max="7" width="6" style="61" customWidth="1"/>
    <col min="8" max="8" width="18.85546875" style="61" customWidth="1"/>
    <col min="9" max="9" width="11" style="61" customWidth="1"/>
    <col min="10" max="10" width="7.140625" style="61" customWidth="1"/>
    <col min="11" max="11" width="6.7109375" style="61" customWidth="1"/>
    <col min="12" max="12" width="14.42578125" style="61" customWidth="1"/>
    <col min="13" max="13" width="12.7109375" style="61" customWidth="1"/>
    <col min="14" max="14" width="11.7109375" style="61" bestFit="1" customWidth="1"/>
    <col min="15" max="15" width="31.5703125" style="61" customWidth="1"/>
    <col min="16" max="16" width="21.85546875" style="61" customWidth="1"/>
    <col min="17" max="17" width="19.5703125" style="61" customWidth="1"/>
    <col min="18" max="18" width="16.85546875" style="61" customWidth="1"/>
    <col min="19" max="19" width="56.85546875" style="61" customWidth="1"/>
    <col min="20" max="20" width="11" style="62" customWidth="1"/>
    <col min="21" max="21" width="95.7109375" style="61" customWidth="1"/>
    <col min="22" max="22" width="11.85546875" style="62" customWidth="1"/>
    <col min="23" max="23" width="39.85546875" style="61" customWidth="1"/>
    <col min="24" max="24" width="40.42578125" style="61" customWidth="1"/>
    <col min="25" max="255" width="11.42578125" style="61"/>
    <col min="256" max="256" width="15.7109375" style="61" customWidth="1"/>
    <col min="257" max="257" width="10.28515625" style="61" customWidth="1"/>
    <col min="258" max="258" width="16.42578125" style="61" customWidth="1"/>
    <col min="259" max="259" width="18.140625" style="61" customWidth="1"/>
    <col min="260" max="260" width="26.7109375" style="61" customWidth="1"/>
    <col min="261" max="262" width="11.42578125" style="61" customWidth="1"/>
    <col min="263" max="263" width="14.28515625" style="61" customWidth="1"/>
    <col min="264" max="264" width="25" style="61" customWidth="1"/>
    <col min="265" max="266" width="11.42578125" style="61" customWidth="1"/>
    <col min="267" max="267" width="19.7109375" style="61" customWidth="1"/>
    <col min="268" max="268" width="11.42578125" style="61" customWidth="1"/>
    <col min="269" max="269" width="14.7109375" style="61" customWidth="1"/>
    <col min="270" max="276" width="11.42578125" style="61" customWidth="1"/>
    <col min="277" max="277" width="33.5703125" style="61" customWidth="1"/>
    <col min="278" max="511" width="11.42578125" style="61"/>
    <col min="512" max="512" width="15.7109375" style="61" customWidth="1"/>
    <col min="513" max="513" width="10.28515625" style="61" customWidth="1"/>
    <col min="514" max="514" width="16.42578125" style="61" customWidth="1"/>
    <col min="515" max="515" width="18.140625" style="61" customWidth="1"/>
    <col min="516" max="516" width="26.7109375" style="61" customWidth="1"/>
    <col min="517" max="518" width="11.42578125" style="61" customWidth="1"/>
    <col min="519" max="519" width="14.28515625" style="61" customWidth="1"/>
    <col min="520" max="520" width="25" style="61" customWidth="1"/>
    <col min="521" max="522" width="11.42578125" style="61" customWidth="1"/>
    <col min="523" max="523" width="19.7109375" style="61" customWidth="1"/>
    <col min="524" max="524" width="11.42578125" style="61" customWidth="1"/>
    <col min="525" max="525" width="14.7109375" style="61" customWidth="1"/>
    <col min="526" max="532" width="11.42578125" style="61" customWidth="1"/>
    <col min="533" max="533" width="33.5703125" style="61" customWidth="1"/>
    <col min="534" max="767" width="11.42578125" style="61"/>
    <col min="768" max="768" width="15.7109375" style="61" customWidth="1"/>
    <col min="769" max="769" width="10.28515625" style="61" customWidth="1"/>
    <col min="770" max="770" width="16.42578125" style="61" customWidth="1"/>
    <col min="771" max="771" width="18.140625" style="61" customWidth="1"/>
    <col min="772" max="772" width="26.7109375" style="61" customWidth="1"/>
    <col min="773" max="774" width="11.42578125" style="61" customWidth="1"/>
    <col min="775" max="775" width="14.28515625" style="61" customWidth="1"/>
    <col min="776" max="776" width="25" style="61" customWidth="1"/>
    <col min="777" max="778" width="11.42578125" style="61" customWidth="1"/>
    <col min="779" max="779" width="19.7109375" style="61" customWidth="1"/>
    <col min="780" max="780" width="11.42578125" style="61" customWidth="1"/>
    <col min="781" max="781" width="14.7109375" style="61" customWidth="1"/>
    <col min="782" max="788" width="11.42578125" style="61" customWidth="1"/>
    <col min="789" max="789" width="33.5703125" style="61" customWidth="1"/>
    <col min="790" max="1023" width="11.42578125" style="61"/>
    <col min="1024" max="1024" width="15.7109375" style="61" customWidth="1"/>
    <col min="1025" max="1025" width="10.28515625" style="61" customWidth="1"/>
    <col min="1026" max="1026" width="16.42578125" style="61" customWidth="1"/>
    <col min="1027" max="1027" width="18.140625" style="61" customWidth="1"/>
    <col min="1028" max="1028" width="26.7109375" style="61" customWidth="1"/>
    <col min="1029" max="1030" width="11.42578125" style="61" customWidth="1"/>
    <col min="1031" max="1031" width="14.28515625" style="61" customWidth="1"/>
    <col min="1032" max="1032" width="25" style="61" customWidth="1"/>
    <col min="1033" max="1034" width="11.42578125" style="61" customWidth="1"/>
    <col min="1035" max="1035" width="19.7109375" style="61" customWidth="1"/>
    <col min="1036" max="1036" width="11.42578125" style="61" customWidth="1"/>
    <col min="1037" max="1037" width="14.7109375" style="61" customWidth="1"/>
    <col min="1038" max="1044" width="11.42578125" style="61" customWidth="1"/>
    <col min="1045" max="1045" width="33.5703125" style="61" customWidth="1"/>
    <col min="1046" max="1279" width="11.42578125" style="61"/>
    <col min="1280" max="1280" width="15.7109375" style="61" customWidth="1"/>
    <col min="1281" max="1281" width="10.28515625" style="61" customWidth="1"/>
    <col min="1282" max="1282" width="16.42578125" style="61" customWidth="1"/>
    <col min="1283" max="1283" width="18.140625" style="61" customWidth="1"/>
    <col min="1284" max="1284" width="26.7109375" style="61" customWidth="1"/>
    <col min="1285" max="1286" width="11.42578125" style="61" customWidth="1"/>
    <col min="1287" max="1287" width="14.28515625" style="61" customWidth="1"/>
    <col min="1288" max="1288" width="25" style="61" customWidth="1"/>
    <col min="1289" max="1290" width="11.42578125" style="61" customWidth="1"/>
    <col min="1291" max="1291" width="19.7109375" style="61" customWidth="1"/>
    <col min="1292" max="1292" width="11.42578125" style="61" customWidth="1"/>
    <col min="1293" max="1293" width="14.7109375" style="61" customWidth="1"/>
    <col min="1294" max="1300" width="11.42578125" style="61" customWidth="1"/>
    <col min="1301" max="1301" width="33.5703125" style="61" customWidth="1"/>
    <col min="1302" max="1535" width="11.42578125" style="61"/>
    <col min="1536" max="1536" width="15.7109375" style="61" customWidth="1"/>
    <col min="1537" max="1537" width="10.28515625" style="61" customWidth="1"/>
    <col min="1538" max="1538" width="16.42578125" style="61" customWidth="1"/>
    <col min="1539" max="1539" width="18.140625" style="61" customWidth="1"/>
    <col min="1540" max="1540" width="26.7109375" style="61" customWidth="1"/>
    <col min="1541" max="1542" width="11.42578125" style="61" customWidth="1"/>
    <col min="1543" max="1543" width="14.28515625" style="61" customWidth="1"/>
    <col min="1544" max="1544" width="25" style="61" customWidth="1"/>
    <col min="1545" max="1546" width="11.42578125" style="61" customWidth="1"/>
    <col min="1547" max="1547" width="19.7109375" style="61" customWidth="1"/>
    <col min="1548" max="1548" width="11.42578125" style="61" customWidth="1"/>
    <col min="1549" max="1549" width="14.7109375" style="61" customWidth="1"/>
    <col min="1550" max="1556" width="11.42578125" style="61" customWidth="1"/>
    <col min="1557" max="1557" width="33.5703125" style="61" customWidth="1"/>
    <col min="1558" max="1791" width="11.42578125" style="61"/>
    <col min="1792" max="1792" width="15.7109375" style="61" customWidth="1"/>
    <col min="1793" max="1793" width="10.28515625" style="61" customWidth="1"/>
    <col min="1794" max="1794" width="16.42578125" style="61" customWidth="1"/>
    <col min="1795" max="1795" width="18.140625" style="61" customWidth="1"/>
    <col min="1796" max="1796" width="26.7109375" style="61" customWidth="1"/>
    <col min="1797" max="1798" width="11.42578125" style="61" customWidth="1"/>
    <col min="1799" max="1799" width="14.28515625" style="61" customWidth="1"/>
    <col min="1800" max="1800" width="25" style="61" customWidth="1"/>
    <col min="1801" max="1802" width="11.42578125" style="61" customWidth="1"/>
    <col min="1803" max="1803" width="19.7109375" style="61" customWidth="1"/>
    <col min="1804" max="1804" width="11.42578125" style="61" customWidth="1"/>
    <col min="1805" max="1805" width="14.7109375" style="61" customWidth="1"/>
    <col min="1806" max="1812" width="11.42578125" style="61" customWidth="1"/>
    <col min="1813" max="1813" width="33.5703125" style="61" customWidth="1"/>
    <col min="1814" max="2047" width="11.42578125" style="61"/>
    <col min="2048" max="2048" width="15.7109375" style="61" customWidth="1"/>
    <col min="2049" max="2049" width="10.28515625" style="61" customWidth="1"/>
    <col min="2050" max="2050" width="16.42578125" style="61" customWidth="1"/>
    <col min="2051" max="2051" width="18.140625" style="61" customWidth="1"/>
    <col min="2052" max="2052" width="26.7109375" style="61" customWidth="1"/>
    <col min="2053" max="2054" width="11.42578125" style="61" customWidth="1"/>
    <col min="2055" max="2055" width="14.28515625" style="61" customWidth="1"/>
    <col min="2056" max="2056" width="25" style="61" customWidth="1"/>
    <col min="2057" max="2058" width="11.42578125" style="61" customWidth="1"/>
    <col min="2059" max="2059" width="19.7109375" style="61" customWidth="1"/>
    <col min="2060" max="2060" width="11.42578125" style="61" customWidth="1"/>
    <col min="2061" max="2061" width="14.7109375" style="61" customWidth="1"/>
    <col min="2062" max="2068" width="11.42578125" style="61" customWidth="1"/>
    <col min="2069" max="2069" width="33.5703125" style="61" customWidth="1"/>
    <col min="2070" max="2303" width="11.42578125" style="61"/>
    <col min="2304" max="2304" width="15.7109375" style="61" customWidth="1"/>
    <col min="2305" max="2305" width="10.28515625" style="61" customWidth="1"/>
    <col min="2306" max="2306" width="16.42578125" style="61" customWidth="1"/>
    <col min="2307" max="2307" width="18.140625" style="61" customWidth="1"/>
    <col min="2308" max="2308" width="26.7109375" style="61" customWidth="1"/>
    <col min="2309" max="2310" width="11.42578125" style="61" customWidth="1"/>
    <col min="2311" max="2311" width="14.28515625" style="61" customWidth="1"/>
    <col min="2312" max="2312" width="25" style="61" customWidth="1"/>
    <col min="2313" max="2314" width="11.42578125" style="61" customWidth="1"/>
    <col min="2315" max="2315" width="19.7109375" style="61" customWidth="1"/>
    <col min="2316" max="2316" width="11.42578125" style="61" customWidth="1"/>
    <col min="2317" max="2317" width="14.7109375" style="61" customWidth="1"/>
    <col min="2318" max="2324" width="11.42578125" style="61" customWidth="1"/>
    <col min="2325" max="2325" width="33.5703125" style="61" customWidth="1"/>
    <col min="2326" max="2559" width="11.42578125" style="61"/>
    <col min="2560" max="2560" width="15.7109375" style="61" customWidth="1"/>
    <col min="2561" max="2561" width="10.28515625" style="61" customWidth="1"/>
    <col min="2562" max="2562" width="16.42578125" style="61" customWidth="1"/>
    <col min="2563" max="2563" width="18.140625" style="61" customWidth="1"/>
    <col min="2564" max="2564" width="26.7109375" style="61" customWidth="1"/>
    <col min="2565" max="2566" width="11.42578125" style="61" customWidth="1"/>
    <col min="2567" max="2567" width="14.28515625" style="61" customWidth="1"/>
    <col min="2568" max="2568" width="25" style="61" customWidth="1"/>
    <col min="2569" max="2570" width="11.42578125" style="61" customWidth="1"/>
    <col min="2571" max="2571" width="19.7109375" style="61" customWidth="1"/>
    <col min="2572" max="2572" width="11.42578125" style="61" customWidth="1"/>
    <col min="2573" max="2573" width="14.7109375" style="61" customWidth="1"/>
    <col min="2574" max="2580" width="11.42578125" style="61" customWidth="1"/>
    <col min="2581" max="2581" width="33.5703125" style="61" customWidth="1"/>
    <col min="2582" max="2815" width="11.42578125" style="61"/>
    <col min="2816" max="2816" width="15.7109375" style="61" customWidth="1"/>
    <col min="2817" max="2817" width="10.28515625" style="61" customWidth="1"/>
    <col min="2818" max="2818" width="16.42578125" style="61" customWidth="1"/>
    <col min="2819" max="2819" width="18.140625" style="61" customWidth="1"/>
    <col min="2820" max="2820" width="26.7109375" style="61" customWidth="1"/>
    <col min="2821" max="2822" width="11.42578125" style="61" customWidth="1"/>
    <col min="2823" max="2823" width="14.28515625" style="61" customWidth="1"/>
    <col min="2824" max="2824" width="25" style="61" customWidth="1"/>
    <col min="2825" max="2826" width="11.42578125" style="61" customWidth="1"/>
    <col min="2827" max="2827" width="19.7109375" style="61" customWidth="1"/>
    <col min="2828" max="2828" width="11.42578125" style="61" customWidth="1"/>
    <col min="2829" max="2829" width="14.7109375" style="61" customWidth="1"/>
    <col min="2830" max="2836" width="11.42578125" style="61" customWidth="1"/>
    <col min="2837" max="2837" width="33.5703125" style="61" customWidth="1"/>
    <col min="2838" max="3071" width="11.42578125" style="61"/>
    <col min="3072" max="3072" width="15.7109375" style="61" customWidth="1"/>
    <col min="3073" max="3073" width="10.28515625" style="61" customWidth="1"/>
    <col min="3074" max="3074" width="16.42578125" style="61" customWidth="1"/>
    <col min="3075" max="3075" width="18.140625" style="61" customWidth="1"/>
    <col min="3076" max="3076" width="26.7109375" style="61" customWidth="1"/>
    <col min="3077" max="3078" width="11.42578125" style="61" customWidth="1"/>
    <col min="3079" max="3079" width="14.28515625" style="61" customWidth="1"/>
    <col min="3080" max="3080" width="25" style="61" customWidth="1"/>
    <col min="3081" max="3082" width="11.42578125" style="61" customWidth="1"/>
    <col min="3083" max="3083" width="19.7109375" style="61" customWidth="1"/>
    <col min="3084" max="3084" width="11.42578125" style="61" customWidth="1"/>
    <col min="3085" max="3085" width="14.7109375" style="61" customWidth="1"/>
    <col min="3086" max="3092" width="11.42578125" style="61" customWidth="1"/>
    <col min="3093" max="3093" width="33.5703125" style="61" customWidth="1"/>
    <col min="3094" max="3327" width="11.42578125" style="61"/>
    <col min="3328" max="3328" width="15.7109375" style="61" customWidth="1"/>
    <col min="3329" max="3329" width="10.28515625" style="61" customWidth="1"/>
    <col min="3330" max="3330" width="16.42578125" style="61" customWidth="1"/>
    <col min="3331" max="3331" width="18.140625" style="61" customWidth="1"/>
    <col min="3332" max="3332" width="26.7109375" style="61" customWidth="1"/>
    <col min="3333" max="3334" width="11.42578125" style="61" customWidth="1"/>
    <col min="3335" max="3335" width="14.28515625" style="61" customWidth="1"/>
    <col min="3336" max="3336" width="25" style="61" customWidth="1"/>
    <col min="3337" max="3338" width="11.42578125" style="61" customWidth="1"/>
    <col min="3339" max="3339" width="19.7109375" style="61" customWidth="1"/>
    <col min="3340" max="3340" width="11.42578125" style="61" customWidth="1"/>
    <col min="3341" max="3341" width="14.7109375" style="61" customWidth="1"/>
    <col min="3342" max="3348" width="11.42578125" style="61" customWidth="1"/>
    <col min="3349" max="3349" width="33.5703125" style="61" customWidth="1"/>
    <col min="3350" max="3583" width="11.42578125" style="61"/>
    <col min="3584" max="3584" width="15.7109375" style="61" customWidth="1"/>
    <col min="3585" max="3585" width="10.28515625" style="61" customWidth="1"/>
    <col min="3586" max="3586" width="16.42578125" style="61" customWidth="1"/>
    <col min="3587" max="3587" width="18.140625" style="61" customWidth="1"/>
    <col min="3588" max="3588" width="26.7109375" style="61" customWidth="1"/>
    <col min="3589" max="3590" width="11.42578125" style="61" customWidth="1"/>
    <col min="3591" max="3591" width="14.28515625" style="61" customWidth="1"/>
    <col min="3592" max="3592" width="25" style="61" customWidth="1"/>
    <col min="3593" max="3594" width="11.42578125" style="61" customWidth="1"/>
    <col min="3595" max="3595" width="19.7109375" style="61" customWidth="1"/>
    <col min="3596" max="3596" width="11.42578125" style="61" customWidth="1"/>
    <col min="3597" max="3597" width="14.7109375" style="61" customWidth="1"/>
    <col min="3598" max="3604" width="11.42578125" style="61" customWidth="1"/>
    <col min="3605" max="3605" width="33.5703125" style="61" customWidth="1"/>
    <col min="3606" max="3839" width="11.42578125" style="61"/>
    <col min="3840" max="3840" width="15.7109375" style="61" customWidth="1"/>
    <col min="3841" max="3841" width="10.28515625" style="61" customWidth="1"/>
    <col min="3842" max="3842" width="16.42578125" style="61" customWidth="1"/>
    <col min="3843" max="3843" width="18.140625" style="61" customWidth="1"/>
    <col min="3844" max="3844" width="26.7109375" style="61" customWidth="1"/>
    <col min="3845" max="3846" width="11.42578125" style="61" customWidth="1"/>
    <col min="3847" max="3847" width="14.28515625" style="61" customWidth="1"/>
    <col min="3848" max="3848" width="25" style="61" customWidth="1"/>
    <col min="3849" max="3850" width="11.42578125" style="61" customWidth="1"/>
    <col min="3851" max="3851" width="19.7109375" style="61" customWidth="1"/>
    <col min="3852" max="3852" width="11.42578125" style="61" customWidth="1"/>
    <col min="3853" max="3853" width="14.7109375" style="61" customWidth="1"/>
    <col min="3854" max="3860" width="11.42578125" style="61" customWidth="1"/>
    <col min="3861" max="3861" width="33.5703125" style="61" customWidth="1"/>
    <col min="3862" max="4095" width="11.42578125" style="61"/>
    <col min="4096" max="4096" width="15.7109375" style="61" customWidth="1"/>
    <col min="4097" max="4097" width="10.28515625" style="61" customWidth="1"/>
    <col min="4098" max="4098" width="16.42578125" style="61" customWidth="1"/>
    <col min="4099" max="4099" width="18.140625" style="61" customWidth="1"/>
    <col min="4100" max="4100" width="26.7109375" style="61" customWidth="1"/>
    <col min="4101" max="4102" width="11.42578125" style="61" customWidth="1"/>
    <col min="4103" max="4103" width="14.28515625" style="61" customWidth="1"/>
    <col min="4104" max="4104" width="25" style="61" customWidth="1"/>
    <col min="4105" max="4106" width="11.42578125" style="61" customWidth="1"/>
    <col min="4107" max="4107" width="19.7109375" style="61" customWidth="1"/>
    <col min="4108" max="4108" width="11.42578125" style="61" customWidth="1"/>
    <col min="4109" max="4109" width="14.7109375" style="61" customWidth="1"/>
    <col min="4110" max="4116" width="11.42578125" style="61" customWidth="1"/>
    <col min="4117" max="4117" width="33.5703125" style="61" customWidth="1"/>
    <col min="4118" max="4351" width="11.42578125" style="61"/>
    <col min="4352" max="4352" width="15.7109375" style="61" customWidth="1"/>
    <col min="4353" max="4353" width="10.28515625" style="61" customWidth="1"/>
    <col min="4354" max="4354" width="16.42578125" style="61" customWidth="1"/>
    <col min="4355" max="4355" width="18.140625" style="61" customWidth="1"/>
    <col min="4356" max="4356" width="26.7109375" style="61" customWidth="1"/>
    <col min="4357" max="4358" width="11.42578125" style="61" customWidth="1"/>
    <col min="4359" max="4359" width="14.28515625" style="61" customWidth="1"/>
    <col min="4360" max="4360" width="25" style="61" customWidth="1"/>
    <col min="4361" max="4362" width="11.42578125" style="61" customWidth="1"/>
    <col min="4363" max="4363" width="19.7109375" style="61" customWidth="1"/>
    <col min="4364" max="4364" width="11.42578125" style="61" customWidth="1"/>
    <col min="4365" max="4365" width="14.7109375" style="61" customWidth="1"/>
    <col min="4366" max="4372" width="11.42578125" style="61" customWidth="1"/>
    <col min="4373" max="4373" width="33.5703125" style="61" customWidth="1"/>
    <col min="4374" max="4607" width="11.42578125" style="61"/>
    <col min="4608" max="4608" width="15.7109375" style="61" customWidth="1"/>
    <col min="4609" max="4609" width="10.28515625" style="61" customWidth="1"/>
    <col min="4610" max="4610" width="16.42578125" style="61" customWidth="1"/>
    <col min="4611" max="4611" width="18.140625" style="61" customWidth="1"/>
    <col min="4612" max="4612" width="26.7109375" style="61" customWidth="1"/>
    <col min="4613" max="4614" width="11.42578125" style="61" customWidth="1"/>
    <col min="4615" max="4615" width="14.28515625" style="61" customWidth="1"/>
    <col min="4616" max="4616" width="25" style="61" customWidth="1"/>
    <col min="4617" max="4618" width="11.42578125" style="61" customWidth="1"/>
    <col min="4619" max="4619" width="19.7109375" style="61" customWidth="1"/>
    <col min="4620" max="4620" width="11.42578125" style="61" customWidth="1"/>
    <col min="4621" max="4621" width="14.7109375" style="61" customWidth="1"/>
    <col min="4622" max="4628" width="11.42578125" style="61" customWidth="1"/>
    <col min="4629" max="4629" width="33.5703125" style="61" customWidth="1"/>
    <col min="4630" max="4863" width="11.42578125" style="61"/>
    <col min="4864" max="4864" width="15.7109375" style="61" customWidth="1"/>
    <col min="4865" max="4865" width="10.28515625" style="61" customWidth="1"/>
    <col min="4866" max="4866" width="16.42578125" style="61" customWidth="1"/>
    <col min="4867" max="4867" width="18.140625" style="61" customWidth="1"/>
    <col min="4868" max="4868" width="26.7109375" style="61" customWidth="1"/>
    <col min="4869" max="4870" width="11.42578125" style="61" customWidth="1"/>
    <col min="4871" max="4871" width="14.28515625" style="61" customWidth="1"/>
    <col min="4872" max="4872" width="25" style="61" customWidth="1"/>
    <col min="4873" max="4874" width="11.42578125" style="61" customWidth="1"/>
    <col min="4875" max="4875" width="19.7109375" style="61" customWidth="1"/>
    <col min="4876" max="4876" width="11.42578125" style="61" customWidth="1"/>
    <col min="4877" max="4877" width="14.7109375" style="61" customWidth="1"/>
    <col min="4878" max="4884" width="11.42578125" style="61" customWidth="1"/>
    <col min="4885" max="4885" width="33.5703125" style="61" customWidth="1"/>
    <col min="4886" max="5119" width="11.42578125" style="61"/>
    <col min="5120" max="5120" width="15.7109375" style="61" customWidth="1"/>
    <col min="5121" max="5121" width="10.28515625" style="61" customWidth="1"/>
    <col min="5122" max="5122" width="16.42578125" style="61" customWidth="1"/>
    <col min="5123" max="5123" width="18.140625" style="61" customWidth="1"/>
    <col min="5124" max="5124" width="26.7109375" style="61" customWidth="1"/>
    <col min="5125" max="5126" width="11.42578125" style="61" customWidth="1"/>
    <col min="5127" max="5127" width="14.28515625" style="61" customWidth="1"/>
    <col min="5128" max="5128" width="25" style="61" customWidth="1"/>
    <col min="5129" max="5130" width="11.42578125" style="61" customWidth="1"/>
    <col min="5131" max="5131" width="19.7109375" style="61" customWidth="1"/>
    <col min="5132" max="5132" width="11.42578125" style="61" customWidth="1"/>
    <col min="5133" max="5133" width="14.7109375" style="61" customWidth="1"/>
    <col min="5134" max="5140" width="11.42578125" style="61" customWidth="1"/>
    <col min="5141" max="5141" width="33.5703125" style="61" customWidth="1"/>
    <col min="5142" max="5375" width="11.42578125" style="61"/>
    <col min="5376" max="5376" width="15.7109375" style="61" customWidth="1"/>
    <col min="5377" max="5377" width="10.28515625" style="61" customWidth="1"/>
    <col min="5378" max="5378" width="16.42578125" style="61" customWidth="1"/>
    <col min="5379" max="5379" width="18.140625" style="61" customWidth="1"/>
    <col min="5380" max="5380" width="26.7109375" style="61" customWidth="1"/>
    <col min="5381" max="5382" width="11.42578125" style="61" customWidth="1"/>
    <col min="5383" max="5383" width="14.28515625" style="61" customWidth="1"/>
    <col min="5384" max="5384" width="25" style="61" customWidth="1"/>
    <col min="5385" max="5386" width="11.42578125" style="61" customWidth="1"/>
    <col min="5387" max="5387" width="19.7109375" style="61" customWidth="1"/>
    <col min="5388" max="5388" width="11.42578125" style="61" customWidth="1"/>
    <col min="5389" max="5389" width="14.7109375" style="61" customWidth="1"/>
    <col min="5390" max="5396" width="11.42578125" style="61" customWidth="1"/>
    <col min="5397" max="5397" width="33.5703125" style="61" customWidth="1"/>
    <col min="5398" max="5631" width="11.42578125" style="61"/>
    <col min="5632" max="5632" width="15.7109375" style="61" customWidth="1"/>
    <col min="5633" max="5633" width="10.28515625" style="61" customWidth="1"/>
    <col min="5634" max="5634" width="16.42578125" style="61" customWidth="1"/>
    <col min="5635" max="5635" width="18.140625" style="61" customWidth="1"/>
    <col min="5636" max="5636" width="26.7109375" style="61" customWidth="1"/>
    <col min="5637" max="5638" width="11.42578125" style="61" customWidth="1"/>
    <col min="5639" max="5639" width="14.28515625" style="61" customWidth="1"/>
    <col min="5640" max="5640" width="25" style="61" customWidth="1"/>
    <col min="5641" max="5642" width="11.42578125" style="61" customWidth="1"/>
    <col min="5643" max="5643" width="19.7109375" style="61" customWidth="1"/>
    <col min="5644" max="5644" width="11.42578125" style="61" customWidth="1"/>
    <col min="5645" max="5645" width="14.7109375" style="61" customWidth="1"/>
    <col min="5646" max="5652" width="11.42578125" style="61" customWidth="1"/>
    <col min="5653" max="5653" width="33.5703125" style="61" customWidth="1"/>
    <col min="5654" max="5887" width="11.42578125" style="61"/>
    <col min="5888" max="5888" width="15.7109375" style="61" customWidth="1"/>
    <col min="5889" max="5889" width="10.28515625" style="61" customWidth="1"/>
    <col min="5890" max="5890" width="16.42578125" style="61" customWidth="1"/>
    <col min="5891" max="5891" width="18.140625" style="61" customWidth="1"/>
    <col min="5892" max="5892" width="26.7109375" style="61" customWidth="1"/>
    <col min="5893" max="5894" width="11.42578125" style="61" customWidth="1"/>
    <col min="5895" max="5895" width="14.28515625" style="61" customWidth="1"/>
    <col min="5896" max="5896" width="25" style="61" customWidth="1"/>
    <col min="5897" max="5898" width="11.42578125" style="61" customWidth="1"/>
    <col min="5899" max="5899" width="19.7109375" style="61" customWidth="1"/>
    <col min="5900" max="5900" width="11.42578125" style="61" customWidth="1"/>
    <col min="5901" max="5901" width="14.7109375" style="61" customWidth="1"/>
    <col min="5902" max="5908" width="11.42578125" style="61" customWidth="1"/>
    <col min="5909" max="5909" width="33.5703125" style="61" customWidth="1"/>
    <col min="5910" max="6143" width="11.42578125" style="61"/>
    <col min="6144" max="6144" width="15.7109375" style="61" customWidth="1"/>
    <col min="6145" max="6145" width="10.28515625" style="61" customWidth="1"/>
    <col min="6146" max="6146" width="16.42578125" style="61" customWidth="1"/>
    <col min="6147" max="6147" width="18.140625" style="61" customWidth="1"/>
    <col min="6148" max="6148" width="26.7109375" style="61" customWidth="1"/>
    <col min="6149" max="6150" width="11.42578125" style="61" customWidth="1"/>
    <col min="6151" max="6151" width="14.28515625" style="61" customWidth="1"/>
    <col min="6152" max="6152" width="25" style="61" customWidth="1"/>
    <col min="6153" max="6154" width="11.42578125" style="61" customWidth="1"/>
    <col min="6155" max="6155" width="19.7109375" style="61" customWidth="1"/>
    <col min="6156" max="6156" width="11.42578125" style="61" customWidth="1"/>
    <col min="6157" max="6157" width="14.7109375" style="61" customWidth="1"/>
    <col min="6158" max="6164" width="11.42578125" style="61" customWidth="1"/>
    <col min="6165" max="6165" width="33.5703125" style="61" customWidth="1"/>
    <col min="6166" max="6399" width="11.42578125" style="61"/>
    <col min="6400" max="6400" width="15.7109375" style="61" customWidth="1"/>
    <col min="6401" max="6401" width="10.28515625" style="61" customWidth="1"/>
    <col min="6402" max="6402" width="16.42578125" style="61" customWidth="1"/>
    <col min="6403" max="6403" width="18.140625" style="61" customWidth="1"/>
    <col min="6404" max="6404" width="26.7109375" style="61" customWidth="1"/>
    <col min="6405" max="6406" width="11.42578125" style="61" customWidth="1"/>
    <col min="6407" max="6407" width="14.28515625" style="61" customWidth="1"/>
    <col min="6408" max="6408" width="25" style="61" customWidth="1"/>
    <col min="6409" max="6410" width="11.42578125" style="61" customWidth="1"/>
    <col min="6411" max="6411" width="19.7109375" style="61" customWidth="1"/>
    <col min="6412" max="6412" width="11.42578125" style="61" customWidth="1"/>
    <col min="6413" max="6413" width="14.7109375" style="61" customWidth="1"/>
    <col min="6414" max="6420" width="11.42578125" style="61" customWidth="1"/>
    <col min="6421" max="6421" width="33.5703125" style="61" customWidth="1"/>
    <col min="6422" max="6655" width="11.42578125" style="61"/>
    <col min="6656" max="6656" width="15.7109375" style="61" customWidth="1"/>
    <col min="6657" max="6657" width="10.28515625" style="61" customWidth="1"/>
    <col min="6658" max="6658" width="16.42578125" style="61" customWidth="1"/>
    <col min="6659" max="6659" width="18.140625" style="61" customWidth="1"/>
    <col min="6660" max="6660" width="26.7109375" style="61" customWidth="1"/>
    <col min="6661" max="6662" width="11.42578125" style="61" customWidth="1"/>
    <col min="6663" max="6663" width="14.28515625" style="61" customWidth="1"/>
    <col min="6664" max="6664" width="25" style="61" customWidth="1"/>
    <col min="6665" max="6666" width="11.42578125" style="61" customWidth="1"/>
    <col min="6667" max="6667" width="19.7109375" style="61" customWidth="1"/>
    <col min="6668" max="6668" width="11.42578125" style="61" customWidth="1"/>
    <col min="6669" max="6669" width="14.7109375" style="61" customWidth="1"/>
    <col min="6670" max="6676" width="11.42578125" style="61" customWidth="1"/>
    <col min="6677" max="6677" width="33.5703125" style="61" customWidth="1"/>
    <col min="6678" max="6911" width="11.42578125" style="61"/>
    <col min="6912" max="6912" width="15.7109375" style="61" customWidth="1"/>
    <col min="6913" max="6913" width="10.28515625" style="61" customWidth="1"/>
    <col min="6914" max="6914" width="16.42578125" style="61" customWidth="1"/>
    <col min="6915" max="6915" width="18.140625" style="61" customWidth="1"/>
    <col min="6916" max="6916" width="26.7109375" style="61" customWidth="1"/>
    <col min="6917" max="6918" width="11.42578125" style="61" customWidth="1"/>
    <col min="6919" max="6919" width="14.28515625" style="61" customWidth="1"/>
    <col min="6920" max="6920" width="25" style="61" customWidth="1"/>
    <col min="6921" max="6922" width="11.42578125" style="61" customWidth="1"/>
    <col min="6923" max="6923" width="19.7109375" style="61" customWidth="1"/>
    <col min="6924" max="6924" width="11.42578125" style="61" customWidth="1"/>
    <col min="6925" max="6925" width="14.7109375" style="61" customWidth="1"/>
    <col min="6926" max="6932" width="11.42578125" style="61" customWidth="1"/>
    <col min="6933" max="6933" width="33.5703125" style="61" customWidth="1"/>
    <col min="6934" max="7167" width="11.42578125" style="61"/>
    <col min="7168" max="7168" width="15.7109375" style="61" customWidth="1"/>
    <col min="7169" max="7169" width="10.28515625" style="61" customWidth="1"/>
    <col min="7170" max="7170" width="16.42578125" style="61" customWidth="1"/>
    <col min="7171" max="7171" width="18.140625" style="61" customWidth="1"/>
    <col min="7172" max="7172" width="26.7109375" style="61" customWidth="1"/>
    <col min="7173" max="7174" width="11.42578125" style="61" customWidth="1"/>
    <col min="7175" max="7175" width="14.28515625" style="61" customWidth="1"/>
    <col min="7176" max="7176" width="25" style="61" customWidth="1"/>
    <col min="7177" max="7178" width="11.42578125" style="61" customWidth="1"/>
    <col min="7179" max="7179" width="19.7109375" style="61" customWidth="1"/>
    <col min="7180" max="7180" width="11.42578125" style="61" customWidth="1"/>
    <col min="7181" max="7181" width="14.7109375" style="61" customWidth="1"/>
    <col min="7182" max="7188" width="11.42578125" style="61" customWidth="1"/>
    <col min="7189" max="7189" width="33.5703125" style="61" customWidth="1"/>
    <col min="7190" max="7423" width="11.42578125" style="61"/>
    <col min="7424" max="7424" width="15.7109375" style="61" customWidth="1"/>
    <col min="7425" max="7425" width="10.28515625" style="61" customWidth="1"/>
    <col min="7426" max="7426" width="16.42578125" style="61" customWidth="1"/>
    <col min="7427" max="7427" width="18.140625" style="61" customWidth="1"/>
    <col min="7428" max="7428" width="26.7109375" style="61" customWidth="1"/>
    <col min="7429" max="7430" width="11.42578125" style="61" customWidth="1"/>
    <col min="7431" max="7431" width="14.28515625" style="61" customWidth="1"/>
    <col min="7432" max="7432" width="25" style="61" customWidth="1"/>
    <col min="7433" max="7434" width="11.42578125" style="61" customWidth="1"/>
    <col min="7435" max="7435" width="19.7109375" style="61" customWidth="1"/>
    <col min="7436" max="7436" width="11.42578125" style="61" customWidth="1"/>
    <col min="7437" max="7437" width="14.7109375" style="61" customWidth="1"/>
    <col min="7438" max="7444" width="11.42578125" style="61" customWidth="1"/>
    <col min="7445" max="7445" width="33.5703125" style="61" customWidth="1"/>
    <col min="7446" max="7679" width="11.42578125" style="61"/>
    <col min="7680" max="7680" width="15.7109375" style="61" customWidth="1"/>
    <col min="7681" max="7681" width="10.28515625" style="61" customWidth="1"/>
    <col min="7682" max="7682" width="16.42578125" style="61" customWidth="1"/>
    <col min="7683" max="7683" width="18.140625" style="61" customWidth="1"/>
    <col min="7684" max="7684" width="26.7109375" style="61" customWidth="1"/>
    <col min="7685" max="7686" width="11.42578125" style="61" customWidth="1"/>
    <col min="7687" max="7687" width="14.28515625" style="61" customWidth="1"/>
    <col min="7688" max="7688" width="25" style="61" customWidth="1"/>
    <col min="7689" max="7690" width="11.42578125" style="61" customWidth="1"/>
    <col min="7691" max="7691" width="19.7109375" style="61" customWidth="1"/>
    <col min="7692" max="7692" width="11.42578125" style="61" customWidth="1"/>
    <col min="7693" max="7693" width="14.7109375" style="61" customWidth="1"/>
    <col min="7694" max="7700" width="11.42578125" style="61" customWidth="1"/>
    <col min="7701" max="7701" width="33.5703125" style="61" customWidth="1"/>
    <col min="7702" max="7935" width="11.42578125" style="61"/>
    <col min="7936" max="7936" width="15.7109375" style="61" customWidth="1"/>
    <col min="7937" max="7937" width="10.28515625" style="61" customWidth="1"/>
    <col min="7938" max="7938" width="16.42578125" style="61" customWidth="1"/>
    <col min="7939" max="7939" width="18.140625" style="61" customWidth="1"/>
    <col min="7940" max="7940" width="26.7109375" style="61" customWidth="1"/>
    <col min="7941" max="7942" width="11.42578125" style="61" customWidth="1"/>
    <col min="7943" max="7943" width="14.28515625" style="61" customWidth="1"/>
    <col min="7944" max="7944" width="25" style="61" customWidth="1"/>
    <col min="7945" max="7946" width="11.42578125" style="61" customWidth="1"/>
    <col min="7947" max="7947" width="19.7109375" style="61" customWidth="1"/>
    <col min="7948" max="7948" width="11.42578125" style="61" customWidth="1"/>
    <col min="7949" max="7949" width="14.7109375" style="61" customWidth="1"/>
    <col min="7950" max="7956" width="11.42578125" style="61" customWidth="1"/>
    <col min="7957" max="7957" width="33.5703125" style="61" customWidth="1"/>
    <col min="7958" max="8191" width="11.42578125" style="61"/>
    <col min="8192" max="8192" width="15.7109375" style="61" customWidth="1"/>
    <col min="8193" max="8193" width="10.28515625" style="61" customWidth="1"/>
    <col min="8194" max="8194" width="16.42578125" style="61" customWidth="1"/>
    <col min="8195" max="8195" width="18.140625" style="61" customWidth="1"/>
    <col min="8196" max="8196" width="26.7109375" style="61" customWidth="1"/>
    <col min="8197" max="8198" width="11.42578125" style="61" customWidth="1"/>
    <col min="8199" max="8199" width="14.28515625" style="61" customWidth="1"/>
    <col min="8200" max="8200" width="25" style="61" customWidth="1"/>
    <col min="8201" max="8202" width="11.42578125" style="61" customWidth="1"/>
    <col min="8203" max="8203" width="19.7109375" style="61" customWidth="1"/>
    <col min="8204" max="8204" width="11.42578125" style="61" customWidth="1"/>
    <col min="8205" max="8205" width="14.7109375" style="61" customWidth="1"/>
    <col min="8206" max="8212" width="11.42578125" style="61" customWidth="1"/>
    <col min="8213" max="8213" width="33.5703125" style="61" customWidth="1"/>
    <col min="8214" max="8447" width="11.42578125" style="61"/>
    <col min="8448" max="8448" width="15.7109375" style="61" customWidth="1"/>
    <col min="8449" max="8449" width="10.28515625" style="61" customWidth="1"/>
    <col min="8450" max="8450" width="16.42578125" style="61" customWidth="1"/>
    <col min="8451" max="8451" width="18.140625" style="61" customWidth="1"/>
    <col min="8452" max="8452" width="26.7109375" style="61" customWidth="1"/>
    <col min="8453" max="8454" width="11.42578125" style="61" customWidth="1"/>
    <col min="8455" max="8455" width="14.28515625" style="61" customWidth="1"/>
    <col min="8456" max="8456" width="25" style="61" customWidth="1"/>
    <col min="8457" max="8458" width="11.42578125" style="61" customWidth="1"/>
    <col min="8459" max="8459" width="19.7109375" style="61" customWidth="1"/>
    <col min="8460" max="8460" width="11.42578125" style="61" customWidth="1"/>
    <col min="8461" max="8461" width="14.7109375" style="61" customWidth="1"/>
    <col min="8462" max="8468" width="11.42578125" style="61" customWidth="1"/>
    <col min="8469" max="8469" width="33.5703125" style="61" customWidth="1"/>
    <col min="8470" max="8703" width="11.42578125" style="61"/>
    <col min="8704" max="8704" width="15.7109375" style="61" customWidth="1"/>
    <col min="8705" max="8705" width="10.28515625" style="61" customWidth="1"/>
    <col min="8706" max="8706" width="16.42578125" style="61" customWidth="1"/>
    <col min="8707" max="8707" width="18.140625" style="61" customWidth="1"/>
    <col min="8708" max="8708" width="26.7109375" style="61" customWidth="1"/>
    <col min="8709" max="8710" width="11.42578125" style="61" customWidth="1"/>
    <col min="8711" max="8711" width="14.28515625" style="61" customWidth="1"/>
    <col min="8712" max="8712" width="25" style="61" customWidth="1"/>
    <col min="8713" max="8714" width="11.42578125" style="61" customWidth="1"/>
    <col min="8715" max="8715" width="19.7109375" style="61" customWidth="1"/>
    <col min="8716" max="8716" width="11.42578125" style="61" customWidth="1"/>
    <col min="8717" max="8717" width="14.7109375" style="61" customWidth="1"/>
    <col min="8718" max="8724" width="11.42578125" style="61" customWidth="1"/>
    <col min="8725" max="8725" width="33.5703125" style="61" customWidth="1"/>
    <col min="8726" max="8959" width="11.42578125" style="61"/>
    <col min="8960" max="8960" width="15.7109375" style="61" customWidth="1"/>
    <col min="8961" max="8961" width="10.28515625" style="61" customWidth="1"/>
    <col min="8962" max="8962" width="16.42578125" style="61" customWidth="1"/>
    <col min="8963" max="8963" width="18.140625" style="61" customWidth="1"/>
    <col min="8964" max="8964" width="26.7109375" style="61" customWidth="1"/>
    <col min="8965" max="8966" width="11.42578125" style="61" customWidth="1"/>
    <col min="8967" max="8967" width="14.28515625" style="61" customWidth="1"/>
    <col min="8968" max="8968" width="25" style="61" customWidth="1"/>
    <col min="8969" max="8970" width="11.42578125" style="61" customWidth="1"/>
    <col min="8971" max="8971" width="19.7109375" style="61" customWidth="1"/>
    <col min="8972" max="8972" width="11.42578125" style="61" customWidth="1"/>
    <col min="8973" max="8973" width="14.7109375" style="61" customWidth="1"/>
    <col min="8974" max="8980" width="11.42578125" style="61" customWidth="1"/>
    <col min="8981" max="8981" width="33.5703125" style="61" customWidth="1"/>
    <col min="8982" max="9215" width="11.42578125" style="61"/>
    <col min="9216" max="9216" width="15.7109375" style="61" customWidth="1"/>
    <col min="9217" max="9217" width="10.28515625" style="61" customWidth="1"/>
    <col min="9218" max="9218" width="16.42578125" style="61" customWidth="1"/>
    <col min="9219" max="9219" width="18.140625" style="61" customWidth="1"/>
    <col min="9220" max="9220" width="26.7109375" style="61" customWidth="1"/>
    <col min="9221" max="9222" width="11.42578125" style="61" customWidth="1"/>
    <col min="9223" max="9223" width="14.28515625" style="61" customWidth="1"/>
    <col min="9224" max="9224" width="25" style="61" customWidth="1"/>
    <col min="9225" max="9226" width="11.42578125" style="61" customWidth="1"/>
    <col min="9227" max="9227" width="19.7109375" style="61" customWidth="1"/>
    <col min="9228" max="9228" width="11.42578125" style="61" customWidth="1"/>
    <col min="9229" max="9229" width="14.7109375" style="61" customWidth="1"/>
    <col min="9230" max="9236" width="11.42578125" style="61" customWidth="1"/>
    <col min="9237" max="9237" width="33.5703125" style="61" customWidth="1"/>
    <col min="9238" max="9471" width="11.42578125" style="61"/>
    <col min="9472" max="9472" width="15.7109375" style="61" customWidth="1"/>
    <col min="9473" max="9473" width="10.28515625" style="61" customWidth="1"/>
    <col min="9474" max="9474" width="16.42578125" style="61" customWidth="1"/>
    <col min="9475" max="9475" width="18.140625" style="61" customWidth="1"/>
    <col min="9476" max="9476" width="26.7109375" style="61" customWidth="1"/>
    <col min="9477" max="9478" width="11.42578125" style="61" customWidth="1"/>
    <col min="9479" max="9479" width="14.28515625" style="61" customWidth="1"/>
    <col min="9480" max="9480" width="25" style="61" customWidth="1"/>
    <col min="9481" max="9482" width="11.42578125" style="61" customWidth="1"/>
    <col min="9483" max="9483" width="19.7109375" style="61" customWidth="1"/>
    <col min="9484" max="9484" width="11.42578125" style="61" customWidth="1"/>
    <col min="9485" max="9485" width="14.7109375" style="61" customWidth="1"/>
    <col min="9486" max="9492" width="11.42578125" style="61" customWidth="1"/>
    <col min="9493" max="9493" width="33.5703125" style="61" customWidth="1"/>
    <col min="9494" max="9727" width="11.42578125" style="61"/>
    <col min="9728" max="9728" width="15.7109375" style="61" customWidth="1"/>
    <col min="9729" max="9729" width="10.28515625" style="61" customWidth="1"/>
    <col min="9730" max="9730" width="16.42578125" style="61" customWidth="1"/>
    <col min="9731" max="9731" width="18.140625" style="61" customWidth="1"/>
    <col min="9732" max="9732" width="26.7109375" style="61" customWidth="1"/>
    <col min="9733" max="9734" width="11.42578125" style="61" customWidth="1"/>
    <col min="9735" max="9735" width="14.28515625" style="61" customWidth="1"/>
    <col min="9736" max="9736" width="25" style="61" customWidth="1"/>
    <col min="9737" max="9738" width="11.42578125" style="61" customWidth="1"/>
    <col min="9739" max="9739" width="19.7109375" style="61" customWidth="1"/>
    <col min="9740" max="9740" width="11.42578125" style="61" customWidth="1"/>
    <col min="9741" max="9741" width="14.7109375" style="61" customWidth="1"/>
    <col min="9742" max="9748" width="11.42578125" style="61" customWidth="1"/>
    <col min="9749" max="9749" width="33.5703125" style="61" customWidth="1"/>
    <col min="9750" max="9983" width="11.42578125" style="61"/>
    <col min="9984" max="9984" width="15.7109375" style="61" customWidth="1"/>
    <col min="9985" max="9985" width="10.28515625" style="61" customWidth="1"/>
    <col min="9986" max="9986" width="16.42578125" style="61" customWidth="1"/>
    <col min="9987" max="9987" width="18.140625" style="61" customWidth="1"/>
    <col min="9988" max="9988" width="26.7109375" style="61" customWidth="1"/>
    <col min="9989" max="9990" width="11.42578125" style="61" customWidth="1"/>
    <col min="9991" max="9991" width="14.28515625" style="61" customWidth="1"/>
    <col min="9992" max="9992" width="25" style="61" customWidth="1"/>
    <col min="9993" max="9994" width="11.42578125" style="61" customWidth="1"/>
    <col min="9995" max="9995" width="19.7109375" style="61" customWidth="1"/>
    <col min="9996" max="9996" width="11.42578125" style="61" customWidth="1"/>
    <col min="9997" max="9997" width="14.7109375" style="61" customWidth="1"/>
    <col min="9998" max="10004" width="11.42578125" style="61" customWidth="1"/>
    <col min="10005" max="10005" width="33.5703125" style="61" customWidth="1"/>
    <col min="10006" max="10239" width="11.42578125" style="61"/>
    <col min="10240" max="10240" width="15.7109375" style="61" customWidth="1"/>
    <col min="10241" max="10241" width="10.28515625" style="61" customWidth="1"/>
    <col min="10242" max="10242" width="16.42578125" style="61" customWidth="1"/>
    <col min="10243" max="10243" width="18.140625" style="61" customWidth="1"/>
    <col min="10244" max="10244" width="26.7109375" style="61" customWidth="1"/>
    <col min="10245" max="10246" width="11.42578125" style="61" customWidth="1"/>
    <col min="10247" max="10247" width="14.28515625" style="61" customWidth="1"/>
    <col min="10248" max="10248" width="25" style="61" customWidth="1"/>
    <col min="10249" max="10250" width="11.42578125" style="61" customWidth="1"/>
    <col min="10251" max="10251" width="19.7109375" style="61" customWidth="1"/>
    <col min="10252" max="10252" width="11.42578125" style="61" customWidth="1"/>
    <col min="10253" max="10253" width="14.7109375" style="61" customWidth="1"/>
    <col min="10254" max="10260" width="11.42578125" style="61" customWidth="1"/>
    <col min="10261" max="10261" width="33.5703125" style="61" customWidth="1"/>
    <col min="10262" max="10495" width="11.42578125" style="61"/>
    <col min="10496" max="10496" width="15.7109375" style="61" customWidth="1"/>
    <col min="10497" max="10497" width="10.28515625" style="61" customWidth="1"/>
    <col min="10498" max="10498" width="16.42578125" style="61" customWidth="1"/>
    <col min="10499" max="10499" width="18.140625" style="61" customWidth="1"/>
    <col min="10500" max="10500" width="26.7109375" style="61" customWidth="1"/>
    <col min="10501" max="10502" width="11.42578125" style="61" customWidth="1"/>
    <col min="10503" max="10503" width="14.28515625" style="61" customWidth="1"/>
    <col min="10504" max="10504" width="25" style="61" customWidth="1"/>
    <col min="10505" max="10506" width="11.42578125" style="61" customWidth="1"/>
    <col min="10507" max="10507" width="19.7109375" style="61" customWidth="1"/>
    <col min="10508" max="10508" width="11.42578125" style="61" customWidth="1"/>
    <col min="10509" max="10509" width="14.7109375" style="61" customWidth="1"/>
    <col min="10510" max="10516" width="11.42578125" style="61" customWidth="1"/>
    <col min="10517" max="10517" width="33.5703125" style="61" customWidth="1"/>
    <col min="10518" max="10751" width="11.42578125" style="61"/>
    <col min="10752" max="10752" width="15.7109375" style="61" customWidth="1"/>
    <col min="10753" max="10753" width="10.28515625" style="61" customWidth="1"/>
    <col min="10754" max="10754" width="16.42578125" style="61" customWidth="1"/>
    <col min="10755" max="10755" width="18.140625" style="61" customWidth="1"/>
    <col min="10756" max="10756" width="26.7109375" style="61" customWidth="1"/>
    <col min="10757" max="10758" width="11.42578125" style="61" customWidth="1"/>
    <col min="10759" max="10759" width="14.28515625" style="61" customWidth="1"/>
    <col min="10760" max="10760" width="25" style="61" customWidth="1"/>
    <col min="10761" max="10762" width="11.42578125" style="61" customWidth="1"/>
    <col min="10763" max="10763" width="19.7109375" style="61" customWidth="1"/>
    <col min="10764" max="10764" width="11.42578125" style="61" customWidth="1"/>
    <col min="10765" max="10765" width="14.7109375" style="61" customWidth="1"/>
    <col min="10766" max="10772" width="11.42578125" style="61" customWidth="1"/>
    <col min="10773" max="10773" width="33.5703125" style="61" customWidth="1"/>
    <col min="10774" max="11007" width="11.42578125" style="61"/>
    <col min="11008" max="11008" width="15.7109375" style="61" customWidth="1"/>
    <col min="11009" max="11009" width="10.28515625" style="61" customWidth="1"/>
    <col min="11010" max="11010" width="16.42578125" style="61" customWidth="1"/>
    <col min="11011" max="11011" width="18.140625" style="61" customWidth="1"/>
    <col min="11012" max="11012" width="26.7109375" style="61" customWidth="1"/>
    <col min="11013" max="11014" width="11.42578125" style="61" customWidth="1"/>
    <col min="11015" max="11015" width="14.28515625" style="61" customWidth="1"/>
    <col min="11016" max="11016" width="25" style="61" customWidth="1"/>
    <col min="11017" max="11018" width="11.42578125" style="61" customWidth="1"/>
    <col min="11019" max="11019" width="19.7109375" style="61" customWidth="1"/>
    <col min="11020" max="11020" width="11.42578125" style="61" customWidth="1"/>
    <col min="11021" max="11021" width="14.7109375" style="61" customWidth="1"/>
    <col min="11022" max="11028" width="11.42578125" style="61" customWidth="1"/>
    <col min="11029" max="11029" width="33.5703125" style="61" customWidth="1"/>
    <col min="11030" max="11263" width="11.42578125" style="61"/>
    <col min="11264" max="11264" width="15.7109375" style="61" customWidth="1"/>
    <col min="11265" max="11265" width="10.28515625" style="61" customWidth="1"/>
    <col min="11266" max="11266" width="16.42578125" style="61" customWidth="1"/>
    <col min="11267" max="11267" width="18.140625" style="61" customWidth="1"/>
    <col min="11268" max="11268" width="26.7109375" style="61" customWidth="1"/>
    <col min="11269" max="11270" width="11.42578125" style="61" customWidth="1"/>
    <col min="11271" max="11271" width="14.28515625" style="61" customWidth="1"/>
    <col min="11272" max="11272" width="25" style="61" customWidth="1"/>
    <col min="11273" max="11274" width="11.42578125" style="61" customWidth="1"/>
    <col min="11275" max="11275" width="19.7109375" style="61" customWidth="1"/>
    <col min="11276" max="11276" width="11.42578125" style="61" customWidth="1"/>
    <col min="11277" max="11277" width="14.7109375" style="61" customWidth="1"/>
    <col min="11278" max="11284" width="11.42578125" style="61" customWidth="1"/>
    <col min="11285" max="11285" width="33.5703125" style="61" customWidth="1"/>
    <col min="11286" max="11519" width="11.42578125" style="61"/>
    <col min="11520" max="11520" width="15.7109375" style="61" customWidth="1"/>
    <col min="11521" max="11521" width="10.28515625" style="61" customWidth="1"/>
    <col min="11522" max="11522" width="16.42578125" style="61" customWidth="1"/>
    <col min="11523" max="11523" width="18.140625" style="61" customWidth="1"/>
    <col min="11524" max="11524" width="26.7109375" style="61" customWidth="1"/>
    <col min="11525" max="11526" width="11.42578125" style="61" customWidth="1"/>
    <col min="11527" max="11527" width="14.28515625" style="61" customWidth="1"/>
    <col min="11528" max="11528" width="25" style="61" customWidth="1"/>
    <col min="11529" max="11530" width="11.42578125" style="61" customWidth="1"/>
    <col min="11531" max="11531" width="19.7109375" style="61" customWidth="1"/>
    <col min="11532" max="11532" width="11.42578125" style="61" customWidth="1"/>
    <col min="11533" max="11533" width="14.7109375" style="61" customWidth="1"/>
    <col min="11534" max="11540" width="11.42578125" style="61" customWidth="1"/>
    <col min="11541" max="11541" width="33.5703125" style="61" customWidth="1"/>
    <col min="11542" max="11775" width="11.42578125" style="61"/>
    <col min="11776" max="11776" width="15.7109375" style="61" customWidth="1"/>
    <col min="11777" max="11777" width="10.28515625" style="61" customWidth="1"/>
    <col min="11778" max="11778" width="16.42578125" style="61" customWidth="1"/>
    <col min="11779" max="11779" width="18.140625" style="61" customWidth="1"/>
    <col min="11780" max="11780" width="26.7109375" style="61" customWidth="1"/>
    <col min="11781" max="11782" width="11.42578125" style="61" customWidth="1"/>
    <col min="11783" max="11783" width="14.28515625" style="61" customWidth="1"/>
    <col min="11784" max="11784" width="25" style="61" customWidth="1"/>
    <col min="11785" max="11786" width="11.42578125" style="61" customWidth="1"/>
    <col min="11787" max="11787" width="19.7109375" style="61" customWidth="1"/>
    <col min="11788" max="11788" width="11.42578125" style="61" customWidth="1"/>
    <col min="11789" max="11789" width="14.7109375" style="61" customWidth="1"/>
    <col min="11790" max="11796" width="11.42578125" style="61" customWidth="1"/>
    <col min="11797" max="11797" width="33.5703125" style="61" customWidth="1"/>
    <col min="11798" max="12031" width="11.42578125" style="61"/>
    <col min="12032" max="12032" width="15.7109375" style="61" customWidth="1"/>
    <col min="12033" max="12033" width="10.28515625" style="61" customWidth="1"/>
    <col min="12034" max="12034" width="16.42578125" style="61" customWidth="1"/>
    <col min="12035" max="12035" width="18.140625" style="61" customWidth="1"/>
    <col min="12036" max="12036" width="26.7109375" style="61" customWidth="1"/>
    <col min="12037" max="12038" width="11.42578125" style="61" customWidth="1"/>
    <col min="12039" max="12039" width="14.28515625" style="61" customWidth="1"/>
    <col min="12040" max="12040" width="25" style="61" customWidth="1"/>
    <col min="12041" max="12042" width="11.42578125" style="61" customWidth="1"/>
    <col min="12043" max="12043" width="19.7109375" style="61" customWidth="1"/>
    <col min="12044" max="12044" width="11.42578125" style="61" customWidth="1"/>
    <col min="12045" max="12045" width="14.7109375" style="61" customWidth="1"/>
    <col min="12046" max="12052" width="11.42578125" style="61" customWidth="1"/>
    <col min="12053" max="12053" width="33.5703125" style="61" customWidth="1"/>
    <col min="12054" max="12287" width="11.42578125" style="61"/>
    <col min="12288" max="12288" width="15.7109375" style="61" customWidth="1"/>
    <col min="12289" max="12289" width="10.28515625" style="61" customWidth="1"/>
    <col min="12290" max="12290" width="16.42578125" style="61" customWidth="1"/>
    <col min="12291" max="12291" width="18.140625" style="61" customWidth="1"/>
    <col min="12292" max="12292" width="26.7109375" style="61" customWidth="1"/>
    <col min="12293" max="12294" width="11.42578125" style="61" customWidth="1"/>
    <col min="12295" max="12295" width="14.28515625" style="61" customWidth="1"/>
    <col min="12296" max="12296" width="25" style="61" customWidth="1"/>
    <col min="12297" max="12298" width="11.42578125" style="61" customWidth="1"/>
    <col min="12299" max="12299" width="19.7109375" style="61" customWidth="1"/>
    <col min="12300" max="12300" width="11.42578125" style="61" customWidth="1"/>
    <col min="12301" max="12301" width="14.7109375" style="61" customWidth="1"/>
    <col min="12302" max="12308" width="11.42578125" style="61" customWidth="1"/>
    <col min="12309" max="12309" width="33.5703125" style="61" customWidth="1"/>
    <col min="12310" max="12543" width="11.42578125" style="61"/>
    <col min="12544" max="12544" width="15.7109375" style="61" customWidth="1"/>
    <col min="12545" max="12545" width="10.28515625" style="61" customWidth="1"/>
    <col min="12546" max="12546" width="16.42578125" style="61" customWidth="1"/>
    <col min="12547" max="12547" width="18.140625" style="61" customWidth="1"/>
    <col min="12548" max="12548" width="26.7109375" style="61" customWidth="1"/>
    <col min="12549" max="12550" width="11.42578125" style="61" customWidth="1"/>
    <col min="12551" max="12551" width="14.28515625" style="61" customWidth="1"/>
    <col min="12552" max="12552" width="25" style="61" customWidth="1"/>
    <col min="12553" max="12554" width="11.42578125" style="61" customWidth="1"/>
    <col min="12555" max="12555" width="19.7109375" style="61" customWidth="1"/>
    <col min="12556" max="12556" width="11.42578125" style="61" customWidth="1"/>
    <col min="12557" max="12557" width="14.7109375" style="61" customWidth="1"/>
    <col min="12558" max="12564" width="11.42578125" style="61" customWidth="1"/>
    <col min="12565" max="12565" width="33.5703125" style="61" customWidth="1"/>
    <col min="12566" max="12799" width="11.42578125" style="61"/>
    <col min="12800" max="12800" width="15.7109375" style="61" customWidth="1"/>
    <col min="12801" max="12801" width="10.28515625" style="61" customWidth="1"/>
    <col min="12802" max="12802" width="16.42578125" style="61" customWidth="1"/>
    <col min="12803" max="12803" width="18.140625" style="61" customWidth="1"/>
    <col min="12804" max="12804" width="26.7109375" style="61" customWidth="1"/>
    <col min="12805" max="12806" width="11.42578125" style="61" customWidth="1"/>
    <col min="12807" max="12807" width="14.28515625" style="61" customWidth="1"/>
    <col min="12808" max="12808" width="25" style="61" customWidth="1"/>
    <col min="12809" max="12810" width="11.42578125" style="61" customWidth="1"/>
    <col min="12811" max="12811" width="19.7109375" style="61" customWidth="1"/>
    <col min="12812" max="12812" width="11.42578125" style="61" customWidth="1"/>
    <col min="12813" max="12813" width="14.7109375" style="61" customWidth="1"/>
    <col min="12814" max="12820" width="11.42578125" style="61" customWidth="1"/>
    <col min="12821" max="12821" width="33.5703125" style="61" customWidth="1"/>
    <col min="12822" max="13055" width="11.42578125" style="61"/>
    <col min="13056" max="13056" width="15.7109375" style="61" customWidth="1"/>
    <col min="13057" max="13057" width="10.28515625" style="61" customWidth="1"/>
    <col min="13058" max="13058" width="16.42578125" style="61" customWidth="1"/>
    <col min="13059" max="13059" width="18.140625" style="61" customWidth="1"/>
    <col min="13060" max="13060" width="26.7109375" style="61" customWidth="1"/>
    <col min="13061" max="13062" width="11.42578125" style="61" customWidth="1"/>
    <col min="13063" max="13063" width="14.28515625" style="61" customWidth="1"/>
    <col min="13064" max="13064" width="25" style="61" customWidth="1"/>
    <col min="13065" max="13066" width="11.42578125" style="61" customWidth="1"/>
    <col min="13067" max="13067" width="19.7109375" style="61" customWidth="1"/>
    <col min="13068" max="13068" width="11.42578125" style="61" customWidth="1"/>
    <col min="13069" max="13069" width="14.7109375" style="61" customWidth="1"/>
    <col min="13070" max="13076" width="11.42578125" style="61" customWidth="1"/>
    <col min="13077" max="13077" width="33.5703125" style="61" customWidth="1"/>
    <col min="13078" max="13311" width="11.42578125" style="61"/>
    <col min="13312" max="13312" width="15.7109375" style="61" customWidth="1"/>
    <col min="13313" max="13313" width="10.28515625" style="61" customWidth="1"/>
    <col min="13314" max="13314" width="16.42578125" style="61" customWidth="1"/>
    <col min="13315" max="13315" width="18.140625" style="61" customWidth="1"/>
    <col min="13316" max="13316" width="26.7109375" style="61" customWidth="1"/>
    <col min="13317" max="13318" width="11.42578125" style="61" customWidth="1"/>
    <col min="13319" max="13319" width="14.28515625" style="61" customWidth="1"/>
    <col min="13320" max="13320" width="25" style="61" customWidth="1"/>
    <col min="13321" max="13322" width="11.42578125" style="61" customWidth="1"/>
    <col min="13323" max="13323" width="19.7109375" style="61" customWidth="1"/>
    <col min="13324" max="13324" width="11.42578125" style="61" customWidth="1"/>
    <col min="13325" max="13325" width="14.7109375" style="61" customWidth="1"/>
    <col min="13326" max="13332" width="11.42578125" style="61" customWidth="1"/>
    <col min="13333" max="13333" width="33.5703125" style="61" customWidth="1"/>
    <col min="13334" max="13567" width="11.42578125" style="61"/>
    <col min="13568" max="13568" width="15.7109375" style="61" customWidth="1"/>
    <col min="13569" max="13569" width="10.28515625" style="61" customWidth="1"/>
    <col min="13570" max="13570" width="16.42578125" style="61" customWidth="1"/>
    <col min="13571" max="13571" width="18.140625" style="61" customWidth="1"/>
    <col min="13572" max="13572" width="26.7109375" style="61" customWidth="1"/>
    <col min="13573" max="13574" width="11.42578125" style="61" customWidth="1"/>
    <col min="13575" max="13575" width="14.28515625" style="61" customWidth="1"/>
    <col min="13576" max="13576" width="25" style="61" customWidth="1"/>
    <col min="13577" max="13578" width="11.42578125" style="61" customWidth="1"/>
    <col min="13579" max="13579" width="19.7109375" style="61" customWidth="1"/>
    <col min="13580" max="13580" width="11.42578125" style="61" customWidth="1"/>
    <col min="13581" max="13581" width="14.7109375" style="61" customWidth="1"/>
    <col min="13582" max="13588" width="11.42578125" style="61" customWidth="1"/>
    <col min="13589" max="13589" width="33.5703125" style="61" customWidth="1"/>
    <col min="13590" max="13823" width="11.42578125" style="61"/>
    <col min="13824" max="13824" width="15.7109375" style="61" customWidth="1"/>
    <col min="13825" max="13825" width="10.28515625" style="61" customWidth="1"/>
    <col min="13826" max="13826" width="16.42578125" style="61" customWidth="1"/>
    <col min="13827" max="13827" width="18.140625" style="61" customWidth="1"/>
    <col min="13828" max="13828" width="26.7109375" style="61" customWidth="1"/>
    <col min="13829" max="13830" width="11.42578125" style="61" customWidth="1"/>
    <col min="13831" max="13831" width="14.28515625" style="61" customWidth="1"/>
    <col min="13832" max="13832" width="25" style="61" customWidth="1"/>
    <col min="13833" max="13834" width="11.42578125" style="61" customWidth="1"/>
    <col min="13835" max="13835" width="19.7109375" style="61" customWidth="1"/>
    <col min="13836" max="13836" width="11.42578125" style="61" customWidth="1"/>
    <col min="13837" max="13837" width="14.7109375" style="61" customWidth="1"/>
    <col min="13838" max="13844" width="11.42578125" style="61" customWidth="1"/>
    <col min="13845" max="13845" width="33.5703125" style="61" customWidth="1"/>
    <col min="13846" max="14079" width="11.42578125" style="61"/>
    <col min="14080" max="14080" width="15.7109375" style="61" customWidth="1"/>
    <col min="14081" max="14081" width="10.28515625" style="61" customWidth="1"/>
    <col min="14082" max="14082" width="16.42578125" style="61" customWidth="1"/>
    <col min="14083" max="14083" width="18.140625" style="61" customWidth="1"/>
    <col min="14084" max="14084" width="26.7109375" style="61" customWidth="1"/>
    <col min="14085" max="14086" width="11.42578125" style="61" customWidth="1"/>
    <col min="14087" max="14087" width="14.28515625" style="61" customWidth="1"/>
    <col min="14088" max="14088" width="25" style="61" customWidth="1"/>
    <col min="14089" max="14090" width="11.42578125" style="61" customWidth="1"/>
    <col min="14091" max="14091" width="19.7109375" style="61" customWidth="1"/>
    <col min="14092" max="14092" width="11.42578125" style="61" customWidth="1"/>
    <col min="14093" max="14093" width="14.7109375" style="61" customWidth="1"/>
    <col min="14094" max="14100" width="11.42578125" style="61" customWidth="1"/>
    <col min="14101" max="14101" width="33.5703125" style="61" customWidth="1"/>
    <col min="14102" max="14335" width="11.42578125" style="61"/>
    <col min="14336" max="14336" width="15.7109375" style="61" customWidth="1"/>
    <col min="14337" max="14337" width="10.28515625" style="61" customWidth="1"/>
    <col min="14338" max="14338" width="16.42578125" style="61" customWidth="1"/>
    <col min="14339" max="14339" width="18.140625" style="61" customWidth="1"/>
    <col min="14340" max="14340" width="26.7109375" style="61" customWidth="1"/>
    <col min="14341" max="14342" width="11.42578125" style="61" customWidth="1"/>
    <col min="14343" max="14343" width="14.28515625" style="61" customWidth="1"/>
    <col min="14344" max="14344" width="25" style="61" customWidth="1"/>
    <col min="14345" max="14346" width="11.42578125" style="61" customWidth="1"/>
    <col min="14347" max="14347" width="19.7109375" style="61" customWidth="1"/>
    <col min="14348" max="14348" width="11.42578125" style="61" customWidth="1"/>
    <col min="14349" max="14349" width="14.7109375" style="61" customWidth="1"/>
    <col min="14350" max="14356" width="11.42578125" style="61" customWidth="1"/>
    <col min="14357" max="14357" width="33.5703125" style="61" customWidth="1"/>
    <col min="14358" max="14591" width="11.42578125" style="61"/>
    <col min="14592" max="14592" width="15.7109375" style="61" customWidth="1"/>
    <col min="14593" max="14593" width="10.28515625" style="61" customWidth="1"/>
    <col min="14594" max="14594" width="16.42578125" style="61" customWidth="1"/>
    <col min="14595" max="14595" width="18.140625" style="61" customWidth="1"/>
    <col min="14596" max="14596" width="26.7109375" style="61" customWidth="1"/>
    <col min="14597" max="14598" width="11.42578125" style="61" customWidth="1"/>
    <col min="14599" max="14599" width="14.28515625" style="61" customWidth="1"/>
    <col min="14600" max="14600" width="25" style="61" customWidth="1"/>
    <col min="14601" max="14602" width="11.42578125" style="61" customWidth="1"/>
    <col min="14603" max="14603" width="19.7109375" style="61" customWidth="1"/>
    <col min="14604" max="14604" width="11.42578125" style="61" customWidth="1"/>
    <col min="14605" max="14605" width="14.7109375" style="61" customWidth="1"/>
    <col min="14606" max="14612" width="11.42578125" style="61" customWidth="1"/>
    <col min="14613" max="14613" width="33.5703125" style="61" customWidth="1"/>
    <col min="14614" max="14847" width="11.42578125" style="61"/>
    <col min="14848" max="14848" width="15.7109375" style="61" customWidth="1"/>
    <col min="14849" max="14849" width="10.28515625" style="61" customWidth="1"/>
    <col min="14850" max="14850" width="16.42578125" style="61" customWidth="1"/>
    <col min="14851" max="14851" width="18.140625" style="61" customWidth="1"/>
    <col min="14852" max="14852" width="26.7109375" style="61" customWidth="1"/>
    <col min="14853" max="14854" width="11.42578125" style="61" customWidth="1"/>
    <col min="14855" max="14855" width="14.28515625" style="61" customWidth="1"/>
    <col min="14856" max="14856" width="25" style="61" customWidth="1"/>
    <col min="14857" max="14858" width="11.42578125" style="61" customWidth="1"/>
    <col min="14859" max="14859" width="19.7109375" style="61" customWidth="1"/>
    <col min="14860" max="14860" width="11.42578125" style="61" customWidth="1"/>
    <col min="14861" max="14861" width="14.7109375" style="61" customWidth="1"/>
    <col min="14862" max="14868" width="11.42578125" style="61" customWidth="1"/>
    <col min="14869" max="14869" width="33.5703125" style="61" customWidth="1"/>
    <col min="14870" max="15103" width="11.42578125" style="61"/>
    <col min="15104" max="15104" width="15.7109375" style="61" customWidth="1"/>
    <col min="15105" max="15105" width="10.28515625" style="61" customWidth="1"/>
    <col min="15106" max="15106" width="16.42578125" style="61" customWidth="1"/>
    <col min="15107" max="15107" width="18.140625" style="61" customWidth="1"/>
    <col min="15108" max="15108" width="26.7109375" style="61" customWidth="1"/>
    <col min="15109" max="15110" width="11.42578125" style="61" customWidth="1"/>
    <col min="15111" max="15111" width="14.28515625" style="61" customWidth="1"/>
    <col min="15112" max="15112" width="25" style="61" customWidth="1"/>
    <col min="15113" max="15114" width="11.42578125" style="61" customWidth="1"/>
    <col min="15115" max="15115" width="19.7109375" style="61" customWidth="1"/>
    <col min="15116" max="15116" width="11.42578125" style="61" customWidth="1"/>
    <col min="15117" max="15117" width="14.7109375" style="61" customWidth="1"/>
    <col min="15118" max="15124" width="11.42578125" style="61" customWidth="1"/>
    <col min="15125" max="15125" width="33.5703125" style="61" customWidth="1"/>
    <col min="15126" max="15359" width="11.42578125" style="61"/>
    <col min="15360" max="15360" width="15.7109375" style="61" customWidth="1"/>
    <col min="15361" max="15361" width="10.28515625" style="61" customWidth="1"/>
    <col min="15362" max="15362" width="16.42578125" style="61" customWidth="1"/>
    <col min="15363" max="15363" width="18.140625" style="61" customWidth="1"/>
    <col min="15364" max="15364" width="26.7109375" style="61" customWidth="1"/>
    <col min="15365" max="15366" width="11.42578125" style="61" customWidth="1"/>
    <col min="15367" max="15367" width="14.28515625" style="61" customWidth="1"/>
    <col min="15368" max="15368" width="25" style="61" customWidth="1"/>
    <col min="15369" max="15370" width="11.42578125" style="61" customWidth="1"/>
    <col min="15371" max="15371" width="19.7109375" style="61" customWidth="1"/>
    <col min="15372" max="15372" width="11.42578125" style="61" customWidth="1"/>
    <col min="15373" max="15373" width="14.7109375" style="61" customWidth="1"/>
    <col min="15374" max="15380" width="11.42578125" style="61" customWidth="1"/>
    <col min="15381" max="15381" width="33.5703125" style="61" customWidth="1"/>
    <col min="15382" max="15615" width="11.42578125" style="61"/>
    <col min="15616" max="15616" width="15.7109375" style="61" customWidth="1"/>
    <col min="15617" max="15617" width="10.28515625" style="61" customWidth="1"/>
    <col min="15618" max="15618" width="16.42578125" style="61" customWidth="1"/>
    <col min="15619" max="15619" width="18.140625" style="61" customWidth="1"/>
    <col min="15620" max="15620" width="26.7109375" style="61" customWidth="1"/>
    <col min="15621" max="15622" width="11.42578125" style="61" customWidth="1"/>
    <col min="15623" max="15623" width="14.28515625" style="61" customWidth="1"/>
    <col min="15624" max="15624" width="25" style="61" customWidth="1"/>
    <col min="15625" max="15626" width="11.42578125" style="61" customWidth="1"/>
    <col min="15627" max="15627" width="19.7109375" style="61" customWidth="1"/>
    <col min="15628" max="15628" width="11.42578125" style="61" customWidth="1"/>
    <col min="15629" max="15629" width="14.7109375" style="61" customWidth="1"/>
    <col min="15630" max="15636" width="11.42578125" style="61" customWidth="1"/>
    <col min="15637" max="15637" width="33.5703125" style="61" customWidth="1"/>
    <col min="15638" max="15871" width="11.42578125" style="61"/>
    <col min="15872" max="15872" width="15.7109375" style="61" customWidth="1"/>
    <col min="15873" max="15873" width="10.28515625" style="61" customWidth="1"/>
    <col min="15874" max="15874" width="16.42578125" style="61" customWidth="1"/>
    <col min="15875" max="15875" width="18.140625" style="61" customWidth="1"/>
    <col min="15876" max="15876" width="26.7109375" style="61" customWidth="1"/>
    <col min="15877" max="15878" width="11.42578125" style="61" customWidth="1"/>
    <col min="15879" max="15879" width="14.28515625" style="61" customWidth="1"/>
    <col min="15880" max="15880" width="25" style="61" customWidth="1"/>
    <col min="15881" max="15882" width="11.42578125" style="61" customWidth="1"/>
    <col min="15883" max="15883" width="19.7109375" style="61" customWidth="1"/>
    <col min="15884" max="15884" width="11.42578125" style="61" customWidth="1"/>
    <col min="15885" max="15885" width="14.7109375" style="61" customWidth="1"/>
    <col min="15886" max="15892" width="11.42578125" style="61" customWidth="1"/>
    <col min="15893" max="15893" width="33.5703125" style="61" customWidth="1"/>
    <col min="15894" max="16127" width="11.42578125" style="61"/>
    <col min="16128" max="16128" width="15.7109375" style="61" customWidth="1"/>
    <col min="16129" max="16129" width="10.28515625" style="61" customWidth="1"/>
    <col min="16130" max="16130" width="16.42578125" style="61" customWidth="1"/>
    <col min="16131" max="16131" width="18.140625" style="61" customWidth="1"/>
    <col min="16132" max="16132" width="26.7109375" style="61" customWidth="1"/>
    <col min="16133" max="16134" width="11.42578125" style="61" customWidth="1"/>
    <col min="16135" max="16135" width="14.28515625" style="61" customWidth="1"/>
    <col min="16136" max="16136" width="25" style="61" customWidth="1"/>
    <col min="16137" max="16138" width="11.42578125" style="61" customWidth="1"/>
    <col min="16139" max="16139" width="19.7109375" style="61" customWidth="1"/>
    <col min="16140" max="16140" width="11.42578125" style="61" customWidth="1"/>
    <col min="16141" max="16141" width="14.7109375" style="61" customWidth="1"/>
    <col min="16142" max="16148" width="11.42578125" style="61" customWidth="1"/>
    <col min="16149" max="16149" width="33.5703125" style="61" customWidth="1"/>
    <col min="16150" max="16384" width="11.42578125" style="61"/>
  </cols>
  <sheetData>
    <row r="1" spans="1:24" ht="13.5" thickBot="1" x14ac:dyDescent="0.25"/>
    <row r="2" spans="1:24" ht="29.25" customHeight="1" x14ac:dyDescent="0.2">
      <c r="A2" s="175" t="s">
        <v>265</v>
      </c>
      <c r="B2" s="176" t="s">
        <v>264</v>
      </c>
      <c r="C2" s="176"/>
      <c r="D2" s="176"/>
      <c r="E2" s="176"/>
      <c r="F2" s="176"/>
      <c r="G2" s="176"/>
      <c r="H2" s="176"/>
      <c r="I2" s="176"/>
      <c r="J2" s="176"/>
      <c r="K2" s="176"/>
      <c r="L2" s="176"/>
      <c r="M2" s="176"/>
      <c r="N2" s="176"/>
      <c r="O2" s="176"/>
      <c r="P2" s="176"/>
      <c r="Q2" s="176"/>
      <c r="R2" s="176"/>
      <c r="S2" s="176"/>
      <c r="T2" s="176"/>
      <c r="U2" s="182" t="s">
        <v>133</v>
      </c>
      <c r="V2" s="182"/>
      <c r="W2" s="182"/>
      <c r="X2" s="183"/>
    </row>
    <row r="3" spans="1:24" ht="30.75" customHeight="1" x14ac:dyDescent="0.2">
      <c r="A3" s="175"/>
      <c r="B3" s="176"/>
      <c r="C3" s="176"/>
      <c r="D3" s="176"/>
      <c r="E3" s="176"/>
      <c r="F3" s="176"/>
      <c r="G3" s="176"/>
      <c r="H3" s="176"/>
      <c r="I3" s="176"/>
      <c r="J3" s="176"/>
      <c r="K3" s="176"/>
      <c r="L3" s="176"/>
      <c r="M3" s="176"/>
      <c r="N3" s="176"/>
      <c r="O3" s="176"/>
      <c r="P3" s="176"/>
      <c r="Q3" s="176"/>
      <c r="R3" s="176"/>
      <c r="S3" s="176"/>
      <c r="T3" s="176"/>
      <c r="U3" s="184" t="s">
        <v>134</v>
      </c>
      <c r="V3" s="184"/>
      <c r="W3" s="184"/>
      <c r="X3" s="185"/>
    </row>
    <row r="4" spans="1:24" ht="21" customHeight="1" x14ac:dyDescent="0.2">
      <c r="A4" s="175"/>
      <c r="B4" s="176"/>
      <c r="C4" s="176"/>
      <c r="D4" s="176"/>
      <c r="E4" s="176"/>
      <c r="F4" s="176"/>
      <c r="G4" s="176"/>
      <c r="H4" s="176"/>
      <c r="I4" s="176"/>
      <c r="J4" s="176"/>
      <c r="K4" s="176"/>
      <c r="L4" s="176"/>
      <c r="M4" s="176"/>
      <c r="N4" s="176"/>
      <c r="O4" s="176"/>
      <c r="P4" s="176"/>
      <c r="Q4" s="176"/>
      <c r="R4" s="176"/>
      <c r="S4" s="176"/>
      <c r="T4" s="176"/>
      <c r="U4" s="184" t="s">
        <v>111</v>
      </c>
      <c r="V4" s="184"/>
      <c r="W4" s="184"/>
      <c r="X4" s="185"/>
    </row>
    <row r="5" spans="1:24" ht="27.75" customHeight="1" x14ac:dyDescent="0.2">
      <c r="A5" s="177" t="s">
        <v>263</v>
      </c>
      <c r="B5" s="178"/>
      <c r="C5" s="178"/>
      <c r="D5" s="178"/>
      <c r="E5" s="178"/>
      <c r="F5" s="178"/>
      <c r="G5" s="178"/>
      <c r="H5" s="178"/>
      <c r="I5" s="178"/>
      <c r="J5" s="178"/>
      <c r="K5" s="178"/>
      <c r="L5" s="178"/>
      <c r="M5" s="178"/>
      <c r="N5" s="178"/>
      <c r="O5" s="178"/>
      <c r="P5" s="178"/>
      <c r="Q5" s="178"/>
      <c r="R5" s="178"/>
      <c r="S5" s="178"/>
      <c r="T5" s="178"/>
      <c r="U5" s="178"/>
      <c r="V5" s="178"/>
      <c r="W5" s="178"/>
    </row>
    <row r="6" spans="1:24" ht="45.75" customHeight="1" x14ac:dyDescent="0.2">
      <c r="A6" s="170" t="s">
        <v>262</v>
      </c>
      <c r="B6" s="170"/>
      <c r="C6" s="170"/>
      <c r="D6" s="170"/>
      <c r="E6" s="170"/>
      <c r="F6" s="170" t="s">
        <v>261</v>
      </c>
      <c r="G6" s="170"/>
      <c r="H6" s="170"/>
      <c r="I6" s="170"/>
      <c r="J6" s="170"/>
      <c r="K6" s="170"/>
      <c r="L6" s="170"/>
      <c r="M6" s="170"/>
      <c r="N6" s="170"/>
      <c r="O6" s="170"/>
      <c r="P6" s="170"/>
      <c r="Q6" s="170"/>
      <c r="R6" s="170"/>
      <c r="S6" s="169" t="s">
        <v>260</v>
      </c>
      <c r="T6" s="169"/>
      <c r="U6" s="179" t="s">
        <v>259</v>
      </c>
      <c r="V6" s="180"/>
      <c r="W6" s="181"/>
    </row>
    <row r="7" spans="1:24" ht="19.5" customHeight="1" x14ac:dyDescent="0.2">
      <c r="A7" s="171" t="s">
        <v>258</v>
      </c>
      <c r="B7" s="171" t="s">
        <v>257</v>
      </c>
      <c r="C7" s="171" t="s">
        <v>256</v>
      </c>
      <c r="D7" s="170" t="s">
        <v>255</v>
      </c>
      <c r="E7" s="170" t="s">
        <v>254</v>
      </c>
      <c r="F7" s="170" t="s">
        <v>253</v>
      </c>
      <c r="G7" s="170"/>
      <c r="H7" s="170"/>
      <c r="I7" s="170" t="s">
        <v>252</v>
      </c>
      <c r="J7" s="170"/>
      <c r="K7" s="170"/>
      <c r="L7" s="170"/>
      <c r="M7" s="170"/>
      <c r="N7" s="170"/>
      <c r="O7" s="170"/>
      <c r="P7" s="170"/>
      <c r="Q7" s="170"/>
      <c r="R7" s="170"/>
      <c r="S7" s="169" t="s">
        <v>251</v>
      </c>
      <c r="T7" s="169" t="s">
        <v>250</v>
      </c>
      <c r="U7" s="186" t="s">
        <v>249</v>
      </c>
      <c r="V7" s="186" t="s">
        <v>248</v>
      </c>
      <c r="W7" s="186" t="s">
        <v>247</v>
      </c>
    </row>
    <row r="8" spans="1:24" ht="20.25" customHeight="1" x14ac:dyDescent="0.2">
      <c r="A8" s="172"/>
      <c r="B8" s="172"/>
      <c r="C8" s="172"/>
      <c r="D8" s="170"/>
      <c r="E8" s="170"/>
      <c r="F8" s="170" t="s">
        <v>246</v>
      </c>
      <c r="G8" s="170"/>
      <c r="H8" s="170"/>
      <c r="I8" s="187" t="s">
        <v>245</v>
      </c>
      <c r="J8" s="170" t="s">
        <v>244</v>
      </c>
      <c r="K8" s="170"/>
      <c r="L8" s="170"/>
      <c r="M8" s="170" t="s">
        <v>243</v>
      </c>
      <c r="N8" s="170"/>
      <c r="O8" s="170"/>
      <c r="P8" s="170"/>
      <c r="Q8" s="170"/>
      <c r="R8" s="170"/>
      <c r="S8" s="169"/>
      <c r="T8" s="169"/>
      <c r="U8" s="186"/>
      <c r="V8" s="186"/>
      <c r="W8" s="186"/>
    </row>
    <row r="9" spans="1:24" ht="45.75" customHeight="1" x14ac:dyDescent="0.2">
      <c r="A9" s="172"/>
      <c r="B9" s="172"/>
      <c r="C9" s="172"/>
      <c r="D9" s="170"/>
      <c r="E9" s="170"/>
      <c r="F9" s="174" t="s">
        <v>242</v>
      </c>
      <c r="G9" s="174" t="s">
        <v>241</v>
      </c>
      <c r="H9" s="90" t="s">
        <v>240</v>
      </c>
      <c r="I9" s="187"/>
      <c r="J9" s="174" t="s">
        <v>242</v>
      </c>
      <c r="K9" s="174" t="s">
        <v>241</v>
      </c>
      <c r="L9" s="89" t="s">
        <v>240</v>
      </c>
      <c r="M9" s="170" t="s">
        <v>239</v>
      </c>
      <c r="N9" s="170"/>
      <c r="O9" s="170" t="s">
        <v>238</v>
      </c>
      <c r="P9" s="170" t="s">
        <v>237</v>
      </c>
      <c r="Q9" s="170" t="s">
        <v>236</v>
      </c>
      <c r="R9" s="170" t="s">
        <v>235</v>
      </c>
      <c r="S9" s="169"/>
      <c r="T9" s="169"/>
      <c r="U9" s="186"/>
      <c r="V9" s="186"/>
      <c r="W9" s="186"/>
    </row>
    <row r="10" spans="1:24" ht="15" x14ac:dyDescent="0.2">
      <c r="A10" s="172"/>
      <c r="B10" s="172"/>
      <c r="C10" s="172"/>
      <c r="D10" s="170"/>
      <c r="E10" s="170"/>
      <c r="F10" s="174"/>
      <c r="G10" s="174"/>
      <c r="H10" s="88" t="s">
        <v>234</v>
      </c>
      <c r="I10" s="187"/>
      <c r="J10" s="174"/>
      <c r="K10" s="174"/>
      <c r="L10" s="88" t="s">
        <v>234</v>
      </c>
      <c r="M10" s="170"/>
      <c r="N10" s="170"/>
      <c r="O10" s="170"/>
      <c r="P10" s="170"/>
      <c r="Q10" s="170"/>
      <c r="R10" s="170"/>
      <c r="S10" s="169"/>
      <c r="T10" s="169"/>
      <c r="U10" s="186"/>
      <c r="V10" s="186"/>
      <c r="W10" s="186"/>
    </row>
    <row r="11" spans="1:24" ht="30" x14ac:dyDescent="0.2">
      <c r="A11" s="172"/>
      <c r="B11" s="172"/>
      <c r="C11" s="172"/>
      <c r="D11" s="170"/>
      <c r="E11" s="170"/>
      <c r="F11" s="174"/>
      <c r="G11" s="174"/>
      <c r="H11" s="87" t="s">
        <v>233</v>
      </c>
      <c r="I11" s="187"/>
      <c r="J11" s="174"/>
      <c r="K11" s="174"/>
      <c r="L11" s="87" t="s">
        <v>233</v>
      </c>
      <c r="M11" s="170"/>
      <c r="N11" s="170"/>
      <c r="O11" s="170"/>
      <c r="P11" s="170"/>
      <c r="Q11" s="170"/>
      <c r="R11" s="170"/>
      <c r="S11" s="169"/>
      <c r="T11" s="169"/>
      <c r="U11" s="186"/>
      <c r="V11" s="186"/>
      <c r="W11" s="186"/>
    </row>
    <row r="12" spans="1:24" ht="15.75" customHeight="1" x14ac:dyDescent="0.2">
      <c r="A12" s="172"/>
      <c r="B12" s="172"/>
      <c r="C12" s="172"/>
      <c r="D12" s="170"/>
      <c r="E12" s="170"/>
      <c r="F12" s="174"/>
      <c r="G12" s="174"/>
      <c r="H12" s="86" t="s">
        <v>232</v>
      </c>
      <c r="I12" s="187"/>
      <c r="J12" s="174"/>
      <c r="K12" s="174"/>
      <c r="L12" s="86" t="s">
        <v>232</v>
      </c>
      <c r="M12" s="170" t="s">
        <v>231</v>
      </c>
      <c r="N12" s="170" t="s">
        <v>230</v>
      </c>
      <c r="O12" s="170"/>
      <c r="P12" s="170"/>
      <c r="Q12" s="170"/>
      <c r="R12" s="170"/>
      <c r="S12" s="169"/>
      <c r="T12" s="169"/>
      <c r="U12" s="186"/>
      <c r="V12" s="186"/>
      <c r="W12" s="186"/>
    </row>
    <row r="13" spans="1:24" ht="15" x14ac:dyDescent="0.2">
      <c r="A13" s="173"/>
      <c r="B13" s="173"/>
      <c r="C13" s="173"/>
      <c r="D13" s="170"/>
      <c r="E13" s="170"/>
      <c r="F13" s="174"/>
      <c r="G13" s="174"/>
      <c r="H13" s="85" t="s">
        <v>229</v>
      </c>
      <c r="I13" s="187"/>
      <c r="J13" s="174"/>
      <c r="K13" s="174"/>
      <c r="L13" s="85" t="s">
        <v>229</v>
      </c>
      <c r="M13" s="170"/>
      <c r="N13" s="170"/>
      <c r="O13" s="170"/>
      <c r="P13" s="170"/>
      <c r="Q13" s="170"/>
      <c r="R13" s="170"/>
      <c r="S13" s="169"/>
      <c r="T13" s="169"/>
      <c r="U13" s="186"/>
      <c r="V13" s="186"/>
      <c r="W13" s="186"/>
    </row>
    <row r="14" spans="1:24" ht="409.5" customHeight="1" x14ac:dyDescent="0.2">
      <c r="A14" s="65" t="s">
        <v>228</v>
      </c>
      <c r="B14" s="65" t="s">
        <v>165</v>
      </c>
      <c r="C14" s="66" t="s">
        <v>227</v>
      </c>
      <c r="D14" s="65" t="s">
        <v>226</v>
      </c>
      <c r="E14" s="66" t="s">
        <v>225</v>
      </c>
      <c r="F14" s="113">
        <v>3</v>
      </c>
      <c r="G14" s="113">
        <v>10</v>
      </c>
      <c r="H14" s="115" t="s">
        <v>187</v>
      </c>
      <c r="I14" s="65" t="s">
        <v>167</v>
      </c>
      <c r="J14" s="113">
        <v>1</v>
      </c>
      <c r="K14" s="113">
        <v>10</v>
      </c>
      <c r="L14" s="115" t="s">
        <v>172</v>
      </c>
      <c r="M14" s="114">
        <v>43102</v>
      </c>
      <c r="N14" s="114">
        <v>43465</v>
      </c>
      <c r="O14" s="66" t="s">
        <v>224</v>
      </c>
      <c r="P14" s="66" t="s">
        <v>223</v>
      </c>
      <c r="Q14" s="66" t="s">
        <v>222</v>
      </c>
      <c r="R14" s="84" t="s">
        <v>221</v>
      </c>
      <c r="S14" s="67" t="s">
        <v>290</v>
      </c>
      <c r="T14" s="75">
        <v>0.82140000000000002</v>
      </c>
      <c r="U14" s="67" t="s">
        <v>292</v>
      </c>
      <c r="V14" s="64" t="s">
        <v>158</v>
      </c>
      <c r="W14" s="67" t="s">
        <v>291</v>
      </c>
    </row>
    <row r="15" spans="1:24" ht="210" customHeight="1" x14ac:dyDescent="0.2">
      <c r="A15" s="65" t="s">
        <v>220</v>
      </c>
      <c r="B15" s="66" t="s">
        <v>165</v>
      </c>
      <c r="C15" s="91" t="s">
        <v>266</v>
      </c>
      <c r="D15" s="66" t="s">
        <v>267</v>
      </c>
      <c r="E15" s="131" t="str">
        <f>'[1]1. IDENTIFICACIÓN RIESGO'!F10</f>
        <v>Percepción negativa hacia la entidad y dificultades de convocatoria.
Afectación en la gestión y los resultados.</v>
      </c>
      <c r="F15" s="113">
        <v>3</v>
      </c>
      <c r="G15" s="115">
        <v>10</v>
      </c>
      <c r="H15" s="83" t="s">
        <v>187</v>
      </c>
      <c r="I15" s="113" t="s">
        <v>206</v>
      </c>
      <c r="J15" s="113">
        <v>1</v>
      </c>
      <c r="K15" s="115">
        <v>4</v>
      </c>
      <c r="L15" s="83" t="s">
        <v>187</v>
      </c>
      <c r="M15" s="114">
        <v>43102</v>
      </c>
      <c r="N15" s="114">
        <v>43465</v>
      </c>
      <c r="O15" s="65" t="s">
        <v>268</v>
      </c>
      <c r="P15" s="65" t="s">
        <v>269</v>
      </c>
      <c r="Q15" s="65" t="s">
        <v>270</v>
      </c>
      <c r="R15" s="138" t="s">
        <v>271</v>
      </c>
      <c r="S15" s="133" t="s">
        <v>427</v>
      </c>
      <c r="T15" s="132">
        <f>1/1</f>
        <v>1</v>
      </c>
      <c r="U15" s="134" t="s">
        <v>428</v>
      </c>
      <c r="V15" s="135" t="s">
        <v>158</v>
      </c>
      <c r="W15" s="134" t="s">
        <v>426</v>
      </c>
    </row>
    <row r="16" spans="1:24" ht="340.5" customHeight="1" thickBot="1" x14ac:dyDescent="0.25">
      <c r="A16" s="82" t="s">
        <v>219</v>
      </c>
      <c r="B16" s="81" t="s">
        <v>165</v>
      </c>
      <c r="C16" s="81" t="s">
        <v>218</v>
      </c>
      <c r="D16" s="139" t="s">
        <v>217</v>
      </c>
      <c r="E16" s="139" t="s">
        <v>216</v>
      </c>
      <c r="F16" s="139">
        <v>2</v>
      </c>
      <c r="G16" s="139">
        <v>20</v>
      </c>
      <c r="H16" s="140" t="s">
        <v>187</v>
      </c>
      <c r="I16" s="139" t="s">
        <v>173</v>
      </c>
      <c r="J16" s="139">
        <v>1</v>
      </c>
      <c r="K16" s="139">
        <v>20</v>
      </c>
      <c r="L16" s="141" t="s">
        <v>160</v>
      </c>
      <c r="M16" s="114">
        <v>43101</v>
      </c>
      <c r="N16" s="114">
        <v>43465</v>
      </c>
      <c r="O16" s="139" t="s">
        <v>215</v>
      </c>
      <c r="P16" s="139" t="s">
        <v>214</v>
      </c>
      <c r="Q16" s="139" t="s">
        <v>213</v>
      </c>
      <c r="R16" s="139" t="s">
        <v>212</v>
      </c>
      <c r="S16" s="139" t="s">
        <v>431</v>
      </c>
      <c r="T16" s="137" t="s">
        <v>430</v>
      </c>
      <c r="U16" s="139" t="s">
        <v>305</v>
      </c>
      <c r="V16" s="142" t="s">
        <v>158</v>
      </c>
      <c r="W16" s="143" t="s">
        <v>211</v>
      </c>
    </row>
    <row r="17" spans="1:24" ht="344.25" customHeight="1" x14ac:dyDescent="0.2">
      <c r="A17" s="80" t="s">
        <v>210</v>
      </c>
      <c r="B17" s="65" t="s">
        <v>165</v>
      </c>
      <c r="C17" s="66" t="s">
        <v>209</v>
      </c>
      <c r="D17" s="65" t="s">
        <v>208</v>
      </c>
      <c r="E17" s="66" t="s">
        <v>207</v>
      </c>
      <c r="F17" s="78">
        <v>1</v>
      </c>
      <c r="G17" s="78">
        <v>10</v>
      </c>
      <c r="H17" s="79" t="s">
        <v>172</v>
      </c>
      <c r="I17" s="65" t="s">
        <v>206</v>
      </c>
      <c r="J17" s="78">
        <v>1</v>
      </c>
      <c r="K17" s="78">
        <v>10</v>
      </c>
      <c r="L17" s="77" t="s">
        <v>172</v>
      </c>
      <c r="M17" s="114">
        <v>43102</v>
      </c>
      <c r="N17" s="114">
        <v>43465</v>
      </c>
      <c r="O17" s="66" t="s">
        <v>205</v>
      </c>
      <c r="P17" s="66" t="s">
        <v>204</v>
      </c>
      <c r="Q17" s="66" t="s">
        <v>203</v>
      </c>
      <c r="R17" s="76" t="s">
        <v>202</v>
      </c>
      <c r="S17" s="67" t="s">
        <v>294</v>
      </c>
      <c r="T17" s="75">
        <v>1</v>
      </c>
      <c r="U17" s="67" t="s">
        <v>293</v>
      </c>
      <c r="V17" s="64" t="s">
        <v>158</v>
      </c>
      <c r="W17" s="143" t="s">
        <v>201</v>
      </c>
    </row>
    <row r="18" spans="1:24" ht="337.5" customHeight="1" x14ac:dyDescent="0.2">
      <c r="A18" s="66" t="s">
        <v>184</v>
      </c>
      <c r="B18" s="65" t="s">
        <v>165</v>
      </c>
      <c r="C18" s="66" t="s">
        <v>200</v>
      </c>
      <c r="D18" s="65" t="s">
        <v>199</v>
      </c>
      <c r="E18" s="72" t="s">
        <v>198</v>
      </c>
      <c r="F18" s="113">
        <v>5</v>
      </c>
      <c r="G18" s="113">
        <v>20</v>
      </c>
      <c r="H18" s="115" t="s">
        <v>168</v>
      </c>
      <c r="I18" s="65" t="s">
        <v>197</v>
      </c>
      <c r="J18" s="113">
        <v>3</v>
      </c>
      <c r="K18" s="113">
        <v>20</v>
      </c>
      <c r="L18" s="115" t="s">
        <v>168</v>
      </c>
      <c r="M18" s="114">
        <v>43101</v>
      </c>
      <c r="N18" s="114">
        <v>43101</v>
      </c>
      <c r="O18" s="72" t="s">
        <v>196</v>
      </c>
      <c r="P18" s="72" t="s">
        <v>272</v>
      </c>
      <c r="Q18" s="113" t="s">
        <v>178</v>
      </c>
      <c r="R18" s="72" t="s">
        <v>195</v>
      </c>
      <c r="S18" s="71" t="s">
        <v>295</v>
      </c>
      <c r="T18" s="107">
        <v>0.66</v>
      </c>
      <c r="U18" s="74" t="s">
        <v>296</v>
      </c>
      <c r="V18" s="64" t="s">
        <v>158</v>
      </c>
      <c r="W18" s="73" t="s">
        <v>297</v>
      </c>
    </row>
    <row r="19" spans="1:24" ht="210" customHeight="1" x14ac:dyDescent="0.2">
      <c r="A19" s="66" t="s">
        <v>184</v>
      </c>
      <c r="B19" s="65" t="s">
        <v>165</v>
      </c>
      <c r="C19" s="66" t="s">
        <v>194</v>
      </c>
      <c r="D19" s="65" t="s">
        <v>193</v>
      </c>
      <c r="E19" s="72" t="s">
        <v>192</v>
      </c>
      <c r="F19" s="113">
        <v>2</v>
      </c>
      <c r="G19" s="113">
        <v>20</v>
      </c>
      <c r="H19" s="115" t="s">
        <v>187</v>
      </c>
      <c r="I19" s="65" t="s">
        <v>173</v>
      </c>
      <c r="J19" s="113">
        <v>1</v>
      </c>
      <c r="K19" s="113">
        <v>20</v>
      </c>
      <c r="L19" s="115" t="s">
        <v>160</v>
      </c>
      <c r="M19" s="114">
        <v>43101</v>
      </c>
      <c r="N19" s="114">
        <v>43465</v>
      </c>
      <c r="O19" s="72" t="s">
        <v>186</v>
      </c>
      <c r="P19" s="72" t="s">
        <v>191</v>
      </c>
      <c r="Q19" s="113" t="s">
        <v>178</v>
      </c>
      <c r="R19" s="72" t="s">
        <v>177</v>
      </c>
      <c r="S19" s="71" t="s">
        <v>298</v>
      </c>
      <c r="T19" s="70">
        <v>0.66</v>
      </c>
      <c r="U19" s="25" t="s">
        <v>300</v>
      </c>
      <c r="V19" s="64" t="s">
        <v>158</v>
      </c>
      <c r="W19" s="73" t="s">
        <v>299</v>
      </c>
    </row>
    <row r="20" spans="1:24" ht="210" customHeight="1" x14ac:dyDescent="0.2">
      <c r="A20" s="66" t="s">
        <v>184</v>
      </c>
      <c r="B20" s="65" t="s">
        <v>165</v>
      </c>
      <c r="C20" s="66" t="s">
        <v>190</v>
      </c>
      <c r="D20" s="65" t="s">
        <v>189</v>
      </c>
      <c r="E20" s="72" t="s">
        <v>188</v>
      </c>
      <c r="F20" s="113">
        <v>2</v>
      </c>
      <c r="G20" s="113">
        <v>20</v>
      </c>
      <c r="H20" s="115" t="s">
        <v>187</v>
      </c>
      <c r="I20" s="65" t="s">
        <v>173</v>
      </c>
      <c r="J20" s="113">
        <v>1</v>
      </c>
      <c r="K20" s="113">
        <v>20</v>
      </c>
      <c r="L20" s="115" t="s">
        <v>160</v>
      </c>
      <c r="M20" s="114">
        <v>43101</v>
      </c>
      <c r="N20" s="114">
        <v>43465</v>
      </c>
      <c r="O20" s="72" t="s">
        <v>186</v>
      </c>
      <c r="P20" s="72" t="s">
        <v>185</v>
      </c>
      <c r="Q20" s="113" t="s">
        <v>178</v>
      </c>
      <c r="R20" s="72" t="s">
        <v>177</v>
      </c>
      <c r="S20" s="71" t="s">
        <v>301</v>
      </c>
      <c r="T20" s="70">
        <v>0.66</v>
      </c>
      <c r="U20" s="25" t="s">
        <v>302</v>
      </c>
      <c r="V20" s="64" t="s">
        <v>158</v>
      </c>
      <c r="W20" s="73" t="s">
        <v>299</v>
      </c>
    </row>
    <row r="21" spans="1:24" ht="171" customHeight="1" x14ac:dyDescent="0.2">
      <c r="A21" s="66" t="s">
        <v>184</v>
      </c>
      <c r="B21" s="65" t="s">
        <v>165</v>
      </c>
      <c r="C21" s="66" t="s">
        <v>183</v>
      </c>
      <c r="D21" s="65" t="s">
        <v>182</v>
      </c>
      <c r="E21" s="72" t="s">
        <v>181</v>
      </c>
      <c r="F21" s="113">
        <v>3</v>
      </c>
      <c r="G21" s="113">
        <v>20</v>
      </c>
      <c r="H21" s="115" t="s">
        <v>168</v>
      </c>
      <c r="I21" s="65" t="s">
        <v>173</v>
      </c>
      <c r="J21" s="113">
        <v>1</v>
      </c>
      <c r="K21" s="113">
        <v>20</v>
      </c>
      <c r="L21" s="115" t="s">
        <v>160</v>
      </c>
      <c r="M21" s="114">
        <v>43101</v>
      </c>
      <c r="N21" s="114">
        <v>43465</v>
      </c>
      <c r="O21" s="72" t="s">
        <v>180</v>
      </c>
      <c r="P21" s="72" t="s">
        <v>179</v>
      </c>
      <c r="Q21" s="113" t="s">
        <v>178</v>
      </c>
      <c r="R21" s="72" t="s">
        <v>177</v>
      </c>
      <c r="S21" s="71" t="s">
        <v>303</v>
      </c>
      <c r="T21" s="70">
        <v>0.66</v>
      </c>
      <c r="U21" s="25" t="s">
        <v>304</v>
      </c>
      <c r="V21" s="64" t="s">
        <v>158</v>
      </c>
      <c r="W21" s="73" t="s">
        <v>299</v>
      </c>
    </row>
    <row r="22" spans="1:24" ht="239.25" customHeight="1" x14ac:dyDescent="0.2">
      <c r="A22" s="65" t="s">
        <v>169</v>
      </c>
      <c r="B22" s="65" t="s">
        <v>165</v>
      </c>
      <c r="C22" s="66" t="s">
        <v>176</v>
      </c>
      <c r="D22" s="65" t="s">
        <v>175</v>
      </c>
      <c r="E22" s="66" t="s">
        <v>174</v>
      </c>
      <c r="F22" s="113">
        <v>1</v>
      </c>
      <c r="G22" s="113">
        <v>10</v>
      </c>
      <c r="H22" s="115" t="s">
        <v>172</v>
      </c>
      <c r="I22" s="65" t="s">
        <v>173</v>
      </c>
      <c r="J22" s="113">
        <v>1</v>
      </c>
      <c r="K22" s="113">
        <v>10</v>
      </c>
      <c r="L22" s="115" t="s">
        <v>172</v>
      </c>
      <c r="M22" s="114">
        <v>43102</v>
      </c>
      <c r="N22" s="114">
        <v>43464</v>
      </c>
      <c r="O22" s="92" t="s">
        <v>273</v>
      </c>
      <c r="P22" s="92" t="s">
        <v>429</v>
      </c>
      <c r="Q22" s="68" t="s">
        <v>171</v>
      </c>
      <c r="R22" s="68" t="s">
        <v>170</v>
      </c>
      <c r="S22" s="124" t="s">
        <v>425</v>
      </c>
      <c r="T22" s="121">
        <v>1</v>
      </c>
      <c r="U22" s="122" t="s">
        <v>375</v>
      </c>
      <c r="V22" s="123" t="s">
        <v>158</v>
      </c>
      <c r="W22" s="139"/>
    </row>
    <row r="23" spans="1:24" ht="85.5" customHeight="1" x14ac:dyDescent="0.2">
      <c r="A23" s="191" t="s">
        <v>166</v>
      </c>
      <c r="B23" s="191" t="s">
        <v>165</v>
      </c>
      <c r="C23" s="191" t="s">
        <v>164</v>
      </c>
      <c r="D23" s="191" t="s">
        <v>163</v>
      </c>
      <c r="E23" s="191" t="s">
        <v>162</v>
      </c>
      <c r="F23" s="191">
        <v>3</v>
      </c>
      <c r="G23" s="192">
        <v>5</v>
      </c>
      <c r="H23" s="190" t="s">
        <v>160</v>
      </c>
      <c r="I23" s="192" t="s">
        <v>161</v>
      </c>
      <c r="J23" s="192">
        <v>3</v>
      </c>
      <c r="K23" s="192">
        <v>5</v>
      </c>
      <c r="L23" s="190" t="s">
        <v>160</v>
      </c>
      <c r="M23" s="189" t="s">
        <v>274</v>
      </c>
      <c r="N23" s="189" t="s">
        <v>275</v>
      </c>
      <c r="O23" s="188" t="s">
        <v>311</v>
      </c>
      <c r="P23" s="188" t="s">
        <v>307</v>
      </c>
      <c r="Q23" s="188" t="s">
        <v>159</v>
      </c>
      <c r="R23" s="188" t="s">
        <v>309</v>
      </c>
      <c r="S23" s="108" t="s">
        <v>313</v>
      </c>
      <c r="T23" s="116">
        <v>1</v>
      </c>
      <c r="U23" s="108" t="s">
        <v>342</v>
      </c>
      <c r="V23" s="64" t="s">
        <v>158</v>
      </c>
      <c r="W23" s="69"/>
      <c r="X23" s="118"/>
    </row>
    <row r="24" spans="1:24" ht="79.5" customHeight="1" x14ac:dyDescent="0.2">
      <c r="A24" s="191"/>
      <c r="B24" s="191"/>
      <c r="C24" s="191"/>
      <c r="D24" s="191"/>
      <c r="E24" s="191"/>
      <c r="F24" s="191"/>
      <c r="G24" s="192"/>
      <c r="H24" s="190"/>
      <c r="I24" s="192"/>
      <c r="J24" s="192"/>
      <c r="K24" s="192"/>
      <c r="L24" s="190"/>
      <c r="M24" s="189"/>
      <c r="N24" s="189"/>
      <c r="O24" s="188"/>
      <c r="P24" s="188"/>
      <c r="Q24" s="188"/>
      <c r="R24" s="188"/>
      <c r="S24" s="108" t="s">
        <v>314</v>
      </c>
      <c r="T24" s="116">
        <v>1</v>
      </c>
      <c r="U24" s="108" t="s">
        <v>344</v>
      </c>
      <c r="V24" s="64" t="s">
        <v>158</v>
      </c>
      <c r="W24" s="69"/>
      <c r="X24" s="118"/>
    </row>
    <row r="25" spans="1:24" ht="37.5" customHeight="1" x14ac:dyDescent="0.2">
      <c r="A25" s="191"/>
      <c r="B25" s="191"/>
      <c r="C25" s="191"/>
      <c r="D25" s="191"/>
      <c r="E25" s="191"/>
      <c r="F25" s="191"/>
      <c r="G25" s="192"/>
      <c r="H25" s="190"/>
      <c r="I25" s="192"/>
      <c r="J25" s="192"/>
      <c r="K25" s="192"/>
      <c r="L25" s="190"/>
      <c r="M25" s="189"/>
      <c r="N25" s="189"/>
      <c r="O25" s="188"/>
      <c r="P25" s="188"/>
      <c r="Q25" s="188"/>
      <c r="R25" s="188"/>
      <c r="S25" s="108" t="s">
        <v>315</v>
      </c>
      <c r="T25" s="116">
        <v>1</v>
      </c>
      <c r="U25" s="108" t="s">
        <v>343</v>
      </c>
      <c r="V25" s="64" t="s">
        <v>158</v>
      </c>
      <c r="W25" s="69"/>
      <c r="X25" s="118"/>
    </row>
    <row r="26" spans="1:24" ht="63.75" customHeight="1" x14ac:dyDescent="0.2">
      <c r="A26" s="191"/>
      <c r="B26" s="191"/>
      <c r="C26" s="191"/>
      <c r="D26" s="191"/>
      <c r="E26" s="191"/>
      <c r="F26" s="191"/>
      <c r="G26" s="192"/>
      <c r="H26" s="190"/>
      <c r="I26" s="192"/>
      <c r="J26" s="192"/>
      <c r="K26" s="192"/>
      <c r="L26" s="190"/>
      <c r="M26" s="189"/>
      <c r="N26" s="189"/>
      <c r="O26" s="188"/>
      <c r="P26" s="188"/>
      <c r="Q26" s="188"/>
      <c r="R26" s="188"/>
      <c r="S26" s="108" t="s">
        <v>316</v>
      </c>
      <c r="T26" s="116">
        <v>1</v>
      </c>
      <c r="U26" s="108" t="s">
        <v>345</v>
      </c>
      <c r="V26" s="64" t="s">
        <v>158</v>
      </c>
      <c r="W26" s="69"/>
      <c r="X26" s="118"/>
    </row>
    <row r="27" spans="1:24" ht="51" customHeight="1" x14ac:dyDescent="0.2">
      <c r="A27" s="191"/>
      <c r="B27" s="191"/>
      <c r="C27" s="191"/>
      <c r="D27" s="191"/>
      <c r="E27" s="191"/>
      <c r="F27" s="191"/>
      <c r="G27" s="192"/>
      <c r="H27" s="190"/>
      <c r="I27" s="192"/>
      <c r="J27" s="192"/>
      <c r="K27" s="192"/>
      <c r="L27" s="190"/>
      <c r="M27" s="189"/>
      <c r="N27" s="189"/>
      <c r="O27" s="188"/>
      <c r="P27" s="188"/>
      <c r="Q27" s="188"/>
      <c r="R27" s="188"/>
      <c r="S27" s="108" t="s">
        <v>317</v>
      </c>
      <c r="T27" s="116">
        <v>1</v>
      </c>
      <c r="U27" s="108" t="s">
        <v>346</v>
      </c>
      <c r="V27" s="64" t="s">
        <v>158</v>
      </c>
      <c r="W27" s="69"/>
      <c r="X27" s="118"/>
    </row>
    <row r="28" spans="1:24" ht="65.25" customHeight="1" x14ac:dyDescent="0.2">
      <c r="A28" s="191"/>
      <c r="B28" s="191"/>
      <c r="C28" s="191"/>
      <c r="D28" s="191"/>
      <c r="E28" s="191"/>
      <c r="F28" s="191"/>
      <c r="G28" s="192"/>
      <c r="H28" s="190"/>
      <c r="I28" s="192"/>
      <c r="J28" s="192"/>
      <c r="K28" s="192"/>
      <c r="L28" s="190"/>
      <c r="M28" s="189"/>
      <c r="N28" s="189"/>
      <c r="O28" s="188"/>
      <c r="P28" s="188"/>
      <c r="Q28" s="188"/>
      <c r="R28" s="188"/>
      <c r="S28" s="117" t="s">
        <v>318</v>
      </c>
      <c r="T28" s="116">
        <v>1</v>
      </c>
      <c r="U28" s="108" t="s">
        <v>347</v>
      </c>
      <c r="V28" s="64" t="s">
        <v>158</v>
      </c>
      <c r="W28" s="69"/>
      <c r="X28" s="118"/>
    </row>
    <row r="29" spans="1:24" ht="69.75" customHeight="1" x14ac:dyDescent="0.2">
      <c r="A29" s="191"/>
      <c r="B29" s="191"/>
      <c r="C29" s="191"/>
      <c r="D29" s="191"/>
      <c r="E29" s="191"/>
      <c r="F29" s="191"/>
      <c r="G29" s="192"/>
      <c r="H29" s="190"/>
      <c r="I29" s="192"/>
      <c r="J29" s="192"/>
      <c r="K29" s="192"/>
      <c r="L29" s="190"/>
      <c r="M29" s="189"/>
      <c r="N29" s="189"/>
      <c r="O29" s="188"/>
      <c r="P29" s="188"/>
      <c r="Q29" s="188"/>
      <c r="R29" s="188"/>
      <c r="S29" s="108" t="s">
        <v>319</v>
      </c>
      <c r="T29" s="116">
        <v>1</v>
      </c>
      <c r="U29" s="108" t="s">
        <v>348</v>
      </c>
      <c r="V29" s="64" t="s">
        <v>158</v>
      </c>
      <c r="W29" s="108" t="s">
        <v>306</v>
      </c>
      <c r="X29" s="118"/>
    </row>
    <row r="30" spans="1:24" ht="76.5" customHeight="1" x14ac:dyDescent="0.2">
      <c r="A30" s="191"/>
      <c r="B30" s="191"/>
      <c r="C30" s="191"/>
      <c r="D30" s="191"/>
      <c r="E30" s="191"/>
      <c r="F30" s="191"/>
      <c r="G30" s="192"/>
      <c r="H30" s="190"/>
      <c r="I30" s="192"/>
      <c r="J30" s="192"/>
      <c r="K30" s="192"/>
      <c r="L30" s="190"/>
      <c r="M30" s="189"/>
      <c r="N30" s="189"/>
      <c r="O30" s="188"/>
      <c r="P30" s="188"/>
      <c r="Q30" s="188"/>
      <c r="R30" s="188"/>
      <c r="S30" s="108" t="s">
        <v>320</v>
      </c>
      <c r="T30" s="116">
        <v>1</v>
      </c>
      <c r="U30" s="108" t="s">
        <v>349</v>
      </c>
      <c r="V30" s="64" t="s">
        <v>158</v>
      </c>
      <c r="W30" s="69"/>
      <c r="X30" s="118"/>
    </row>
    <row r="31" spans="1:24" ht="85.5" customHeight="1" x14ac:dyDescent="0.2">
      <c r="A31" s="191"/>
      <c r="B31" s="191"/>
      <c r="C31" s="191"/>
      <c r="D31" s="191"/>
      <c r="E31" s="191"/>
      <c r="F31" s="191"/>
      <c r="G31" s="192"/>
      <c r="H31" s="190"/>
      <c r="I31" s="192"/>
      <c r="J31" s="192"/>
      <c r="K31" s="192"/>
      <c r="L31" s="190"/>
      <c r="M31" s="189"/>
      <c r="N31" s="189"/>
      <c r="O31" s="188"/>
      <c r="P31" s="188"/>
      <c r="Q31" s="188"/>
      <c r="R31" s="188"/>
      <c r="S31" s="108" t="s">
        <v>321</v>
      </c>
      <c r="T31" s="116">
        <v>1</v>
      </c>
      <c r="U31" s="108" t="s">
        <v>350</v>
      </c>
      <c r="V31" s="64" t="s">
        <v>158</v>
      </c>
      <c r="W31" s="69"/>
      <c r="X31" s="118"/>
    </row>
    <row r="32" spans="1:24" ht="57.75" customHeight="1" x14ac:dyDescent="0.2">
      <c r="A32" s="191"/>
      <c r="B32" s="191"/>
      <c r="C32" s="191"/>
      <c r="D32" s="191"/>
      <c r="E32" s="191"/>
      <c r="F32" s="191"/>
      <c r="G32" s="192"/>
      <c r="H32" s="190"/>
      <c r="I32" s="192"/>
      <c r="J32" s="192"/>
      <c r="K32" s="192"/>
      <c r="L32" s="190"/>
      <c r="M32" s="189"/>
      <c r="N32" s="189"/>
      <c r="O32" s="188"/>
      <c r="P32" s="188"/>
      <c r="Q32" s="188"/>
      <c r="R32" s="188"/>
      <c r="S32" s="108" t="s">
        <v>322</v>
      </c>
      <c r="T32" s="116">
        <v>1</v>
      </c>
      <c r="U32" s="108" t="s">
        <v>351</v>
      </c>
      <c r="V32" s="64" t="s">
        <v>158</v>
      </c>
      <c r="W32" s="69"/>
      <c r="X32" s="118"/>
    </row>
    <row r="33" spans="1:24" ht="72.75" customHeight="1" x14ac:dyDescent="0.2">
      <c r="A33" s="191"/>
      <c r="B33" s="191"/>
      <c r="C33" s="191"/>
      <c r="D33" s="191"/>
      <c r="E33" s="191"/>
      <c r="F33" s="191"/>
      <c r="G33" s="192"/>
      <c r="H33" s="190"/>
      <c r="I33" s="192"/>
      <c r="J33" s="192"/>
      <c r="K33" s="192"/>
      <c r="L33" s="190"/>
      <c r="M33" s="189"/>
      <c r="N33" s="189"/>
      <c r="O33" s="188"/>
      <c r="P33" s="188"/>
      <c r="Q33" s="188"/>
      <c r="R33" s="188"/>
      <c r="S33" s="108" t="s">
        <v>323</v>
      </c>
      <c r="T33" s="116">
        <v>1</v>
      </c>
      <c r="U33" s="108" t="s">
        <v>348</v>
      </c>
      <c r="V33" s="64" t="s">
        <v>158</v>
      </c>
      <c r="W33" s="108" t="s">
        <v>306</v>
      </c>
      <c r="X33" s="118"/>
    </row>
    <row r="34" spans="1:24" ht="72.75" customHeight="1" x14ac:dyDescent="0.2">
      <c r="A34" s="191"/>
      <c r="B34" s="191"/>
      <c r="C34" s="191"/>
      <c r="D34" s="191"/>
      <c r="E34" s="191"/>
      <c r="F34" s="191"/>
      <c r="G34" s="192"/>
      <c r="H34" s="190"/>
      <c r="I34" s="192"/>
      <c r="J34" s="192"/>
      <c r="K34" s="192"/>
      <c r="L34" s="190"/>
      <c r="M34" s="189"/>
      <c r="N34" s="189"/>
      <c r="O34" s="188"/>
      <c r="P34" s="188"/>
      <c r="Q34" s="188"/>
      <c r="R34" s="188"/>
      <c r="S34" s="108" t="s">
        <v>324</v>
      </c>
      <c r="T34" s="116">
        <v>1</v>
      </c>
      <c r="U34" s="109" t="s">
        <v>352</v>
      </c>
      <c r="V34" s="64" t="s">
        <v>158</v>
      </c>
      <c r="W34" s="69"/>
      <c r="X34" s="118"/>
    </row>
    <row r="35" spans="1:24" ht="81" customHeight="1" x14ac:dyDescent="0.2">
      <c r="A35" s="191"/>
      <c r="B35" s="191"/>
      <c r="C35" s="191"/>
      <c r="D35" s="191"/>
      <c r="E35" s="191"/>
      <c r="F35" s="191"/>
      <c r="G35" s="192"/>
      <c r="H35" s="190"/>
      <c r="I35" s="192"/>
      <c r="J35" s="192"/>
      <c r="K35" s="192"/>
      <c r="L35" s="190"/>
      <c r="M35" s="189"/>
      <c r="N35" s="189"/>
      <c r="O35" s="188"/>
      <c r="P35" s="188"/>
      <c r="Q35" s="188"/>
      <c r="R35" s="188"/>
      <c r="S35" s="108" t="s">
        <v>325</v>
      </c>
      <c r="T35" s="116">
        <v>1</v>
      </c>
      <c r="U35" s="108" t="s">
        <v>353</v>
      </c>
      <c r="V35" s="64" t="s">
        <v>158</v>
      </c>
      <c r="W35" s="69"/>
      <c r="X35" s="118"/>
    </row>
    <row r="36" spans="1:24" ht="56.25" customHeight="1" x14ac:dyDescent="0.2">
      <c r="A36" s="191"/>
      <c r="B36" s="191"/>
      <c r="C36" s="191"/>
      <c r="D36" s="191"/>
      <c r="E36" s="191"/>
      <c r="F36" s="191"/>
      <c r="G36" s="192"/>
      <c r="H36" s="190"/>
      <c r="I36" s="192"/>
      <c r="J36" s="192"/>
      <c r="K36" s="192"/>
      <c r="L36" s="190"/>
      <c r="M36" s="189"/>
      <c r="N36" s="189"/>
      <c r="O36" s="188"/>
      <c r="P36" s="188"/>
      <c r="Q36" s="188"/>
      <c r="R36" s="188"/>
      <c r="S36" s="108" t="s">
        <v>326</v>
      </c>
      <c r="T36" s="116">
        <v>1</v>
      </c>
      <c r="U36" s="108" t="s">
        <v>354</v>
      </c>
      <c r="V36" s="64" t="s">
        <v>158</v>
      </c>
      <c r="W36" s="69"/>
      <c r="X36" s="118"/>
    </row>
    <row r="37" spans="1:24" ht="69.75" customHeight="1" x14ac:dyDescent="0.2">
      <c r="A37" s="191"/>
      <c r="B37" s="191"/>
      <c r="C37" s="191"/>
      <c r="D37" s="191"/>
      <c r="E37" s="191"/>
      <c r="F37" s="191"/>
      <c r="G37" s="192"/>
      <c r="H37" s="190"/>
      <c r="I37" s="192"/>
      <c r="J37" s="192"/>
      <c r="K37" s="192"/>
      <c r="L37" s="190"/>
      <c r="M37" s="189"/>
      <c r="N37" s="189"/>
      <c r="O37" s="188"/>
      <c r="P37" s="188"/>
      <c r="Q37" s="188"/>
      <c r="R37" s="188"/>
      <c r="S37" s="108" t="s">
        <v>327</v>
      </c>
      <c r="T37" s="116">
        <v>1</v>
      </c>
      <c r="U37" s="109" t="s">
        <v>355</v>
      </c>
      <c r="V37" s="64" t="s">
        <v>158</v>
      </c>
      <c r="W37" s="69"/>
      <c r="X37" s="118"/>
    </row>
    <row r="38" spans="1:24" ht="153" customHeight="1" x14ac:dyDescent="0.2">
      <c r="A38" s="191"/>
      <c r="B38" s="191"/>
      <c r="C38" s="191"/>
      <c r="D38" s="191"/>
      <c r="E38" s="191"/>
      <c r="F38" s="191"/>
      <c r="G38" s="192"/>
      <c r="H38" s="190"/>
      <c r="I38" s="192"/>
      <c r="J38" s="192"/>
      <c r="K38" s="192"/>
      <c r="L38" s="190"/>
      <c r="M38" s="189">
        <v>43282</v>
      </c>
      <c r="N38" s="189">
        <v>43465</v>
      </c>
      <c r="O38" s="188" t="s">
        <v>312</v>
      </c>
      <c r="P38" s="188" t="s">
        <v>308</v>
      </c>
      <c r="Q38" s="188"/>
      <c r="R38" s="188" t="s">
        <v>310</v>
      </c>
      <c r="S38" s="108" t="s">
        <v>328</v>
      </c>
      <c r="T38" s="116">
        <v>1</v>
      </c>
      <c r="U38" s="110" t="s">
        <v>356</v>
      </c>
      <c r="V38" s="64" t="s">
        <v>158</v>
      </c>
      <c r="W38" s="69"/>
      <c r="X38" s="118"/>
    </row>
    <row r="39" spans="1:24" ht="60.75" customHeight="1" x14ac:dyDescent="0.2">
      <c r="A39" s="191"/>
      <c r="B39" s="191"/>
      <c r="C39" s="191"/>
      <c r="D39" s="191"/>
      <c r="E39" s="191"/>
      <c r="F39" s="191"/>
      <c r="G39" s="192"/>
      <c r="H39" s="190"/>
      <c r="I39" s="192"/>
      <c r="J39" s="192"/>
      <c r="K39" s="192"/>
      <c r="L39" s="190"/>
      <c r="M39" s="189"/>
      <c r="N39" s="189"/>
      <c r="O39" s="188"/>
      <c r="P39" s="188"/>
      <c r="Q39" s="188"/>
      <c r="R39" s="188"/>
      <c r="S39" s="108" t="s">
        <v>329</v>
      </c>
      <c r="T39" s="116">
        <v>1</v>
      </c>
      <c r="U39" s="110" t="s">
        <v>357</v>
      </c>
      <c r="V39" s="64" t="s">
        <v>158</v>
      </c>
      <c r="W39" s="69"/>
      <c r="X39" s="118"/>
    </row>
    <row r="40" spans="1:24" ht="123.75" customHeight="1" x14ac:dyDescent="0.2">
      <c r="A40" s="191"/>
      <c r="B40" s="191"/>
      <c r="C40" s="191"/>
      <c r="D40" s="191"/>
      <c r="E40" s="191"/>
      <c r="F40" s="191"/>
      <c r="G40" s="192"/>
      <c r="H40" s="190"/>
      <c r="I40" s="192"/>
      <c r="J40" s="192"/>
      <c r="K40" s="192"/>
      <c r="L40" s="190"/>
      <c r="M40" s="189"/>
      <c r="N40" s="189"/>
      <c r="O40" s="188"/>
      <c r="P40" s="188"/>
      <c r="Q40" s="188"/>
      <c r="R40" s="188"/>
      <c r="S40" s="108" t="s">
        <v>330</v>
      </c>
      <c r="T40" s="116">
        <v>1</v>
      </c>
      <c r="U40" s="110" t="s">
        <v>358</v>
      </c>
      <c r="V40" s="64" t="s">
        <v>158</v>
      </c>
      <c r="W40" s="69"/>
      <c r="X40" s="118"/>
    </row>
    <row r="41" spans="1:24" ht="37.5" customHeight="1" x14ac:dyDescent="0.2">
      <c r="A41" s="191"/>
      <c r="B41" s="191"/>
      <c r="C41" s="191"/>
      <c r="D41" s="191"/>
      <c r="E41" s="191"/>
      <c r="F41" s="191"/>
      <c r="G41" s="192"/>
      <c r="H41" s="190"/>
      <c r="I41" s="192"/>
      <c r="J41" s="192"/>
      <c r="K41" s="192"/>
      <c r="L41" s="190"/>
      <c r="M41" s="189"/>
      <c r="N41" s="189"/>
      <c r="O41" s="188"/>
      <c r="P41" s="188"/>
      <c r="Q41" s="188"/>
      <c r="R41" s="188"/>
      <c r="S41" s="108" t="s">
        <v>331</v>
      </c>
      <c r="T41" s="116">
        <v>1</v>
      </c>
      <c r="U41" s="110" t="s">
        <v>357</v>
      </c>
      <c r="V41" s="64" t="s">
        <v>158</v>
      </c>
      <c r="W41" s="69"/>
      <c r="X41" s="118"/>
    </row>
    <row r="42" spans="1:24" ht="57" customHeight="1" x14ac:dyDescent="0.2">
      <c r="A42" s="191"/>
      <c r="B42" s="191"/>
      <c r="C42" s="191"/>
      <c r="D42" s="191"/>
      <c r="E42" s="191"/>
      <c r="F42" s="191"/>
      <c r="G42" s="192"/>
      <c r="H42" s="190"/>
      <c r="I42" s="192"/>
      <c r="J42" s="192"/>
      <c r="K42" s="192"/>
      <c r="L42" s="190"/>
      <c r="M42" s="189"/>
      <c r="N42" s="189"/>
      <c r="O42" s="188"/>
      <c r="P42" s="188"/>
      <c r="Q42" s="188"/>
      <c r="R42" s="188"/>
      <c r="S42" s="108" t="s">
        <v>332</v>
      </c>
      <c r="T42" s="116">
        <v>1</v>
      </c>
      <c r="U42" s="111" t="s">
        <v>359</v>
      </c>
      <c r="V42" s="64" t="s">
        <v>158</v>
      </c>
      <c r="W42" s="69"/>
      <c r="X42" s="118"/>
    </row>
    <row r="43" spans="1:24" ht="53.25" customHeight="1" x14ac:dyDescent="0.2">
      <c r="A43" s="191"/>
      <c r="B43" s="191"/>
      <c r="C43" s="191"/>
      <c r="D43" s="191"/>
      <c r="E43" s="191"/>
      <c r="F43" s="191"/>
      <c r="G43" s="192"/>
      <c r="H43" s="190"/>
      <c r="I43" s="192"/>
      <c r="J43" s="192"/>
      <c r="K43" s="192"/>
      <c r="L43" s="190"/>
      <c r="M43" s="189"/>
      <c r="N43" s="189"/>
      <c r="O43" s="188"/>
      <c r="P43" s="188"/>
      <c r="Q43" s="188"/>
      <c r="R43" s="188"/>
      <c r="S43" s="108" t="s">
        <v>333</v>
      </c>
      <c r="T43" s="116">
        <v>1</v>
      </c>
      <c r="U43" s="111" t="s">
        <v>360</v>
      </c>
      <c r="V43" s="64" t="s">
        <v>158</v>
      </c>
      <c r="W43" s="69"/>
      <c r="X43" s="118"/>
    </row>
    <row r="44" spans="1:24" ht="334.5" customHeight="1" x14ac:dyDescent="0.2">
      <c r="A44" s="191"/>
      <c r="B44" s="191"/>
      <c r="C44" s="191"/>
      <c r="D44" s="191"/>
      <c r="E44" s="191"/>
      <c r="F44" s="191"/>
      <c r="G44" s="192"/>
      <c r="H44" s="190"/>
      <c r="I44" s="192"/>
      <c r="J44" s="192"/>
      <c r="K44" s="192"/>
      <c r="L44" s="190"/>
      <c r="M44" s="189"/>
      <c r="N44" s="189"/>
      <c r="O44" s="188"/>
      <c r="P44" s="188"/>
      <c r="Q44" s="188"/>
      <c r="R44" s="188"/>
      <c r="S44" s="108" t="s">
        <v>341</v>
      </c>
      <c r="T44" s="116">
        <v>1</v>
      </c>
      <c r="U44" s="112" t="s">
        <v>361</v>
      </c>
      <c r="V44" s="64" t="s">
        <v>158</v>
      </c>
      <c r="W44" s="69"/>
      <c r="X44" s="118"/>
    </row>
    <row r="45" spans="1:24" ht="198.75" customHeight="1" x14ac:dyDescent="0.2">
      <c r="A45" s="191"/>
      <c r="B45" s="191"/>
      <c r="C45" s="191"/>
      <c r="D45" s="191"/>
      <c r="E45" s="191"/>
      <c r="F45" s="191"/>
      <c r="G45" s="192"/>
      <c r="H45" s="190"/>
      <c r="I45" s="192"/>
      <c r="J45" s="192"/>
      <c r="K45" s="192"/>
      <c r="L45" s="190"/>
      <c r="M45" s="189"/>
      <c r="N45" s="189"/>
      <c r="O45" s="188"/>
      <c r="P45" s="188"/>
      <c r="Q45" s="188"/>
      <c r="R45" s="188"/>
      <c r="S45" s="117" t="s">
        <v>334</v>
      </c>
      <c r="T45" s="116">
        <v>1</v>
      </c>
      <c r="U45" s="110" t="s">
        <v>362</v>
      </c>
      <c r="V45" s="64" t="s">
        <v>158</v>
      </c>
      <c r="W45" s="69"/>
      <c r="X45" s="119"/>
    </row>
    <row r="46" spans="1:24" ht="191.25" customHeight="1" x14ac:dyDescent="0.2">
      <c r="A46" s="191"/>
      <c r="B46" s="191"/>
      <c r="C46" s="191"/>
      <c r="D46" s="191"/>
      <c r="E46" s="191"/>
      <c r="F46" s="191"/>
      <c r="G46" s="192"/>
      <c r="H46" s="190"/>
      <c r="I46" s="192"/>
      <c r="J46" s="192"/>
      <c r="K46" s="192"/>
      <c r="L46" s="190"/>
      <c r="M46" s="189"/>
      <c r="N46" s="189"/>
      <c r="O46" s="188"/>
      <c r="P46" s="188"/>
      <c r="Q46" s="188"/>
      <c r="R46" s="188"/>
      <c r="S46" s="108" t="s">
        <v>363</v>
      </c>
      <c r="T46" s="116">
        <v>1</v>
      </c>
      <c r="U46" s="112" t="s">
        <v>364</v>
      </c>
      <c r="V46" s="64" t="s">
        <v>158</v>
      </c>
      <c r="W46" s="69"/>
      <c r="X46" s="119"/>
    </row>
    <row r="47" spans="1:24" ht="114.75" customHeight="1" x14ac:dyDescent="0.2">
      <c r="A47" s="191"/>
      <c r="B47" s="191"/>
      <c r="C47" s="191"/>
      <c r="D47" s="191"/>
      <c r="E47" s="191"/>
      <c r="F47" s="191"/>
      <c r="G47" s="192"/>
      <c r="H47" s="190"/>
      <c r="I47" s="192"/>
      <c r="J47" s="192"/>
      <c r="K47" s="192"/>
      <c r="L47" s="190"/>
      <c r="M47" s="189"/>
      <c r="N47" s="189"/>
      <c r="O47" s="188"/>
      <c r="P47" s="188"/>
      <c r="Q47" s="188"/>
      <c r="R47" s="188"/>
      <c r="S47" s="108" t="s">
        <v>335</v>
      </c>
      <c r="T47" s="116">
        <v>1</v>
      </c>
      <c r="U47" s="110" t="s">
        <v>365</v>
      </c>
      <c r="V47" s="64" t="s">
        <v>158</v>
      </c>
      <c r="W47" s="69"/>
      <c r="X47" s="119"/>
    </row>
    <row r="48" spans="1:24" ht="232.5" customHeight="1" x14ac:dyDescent="0.2">
      <c r="A48" s="191"/>
      <c r="B48" s="191"/>
      <c r="C48" s="191"/>
      <c r="D48" s="191"/>
      <c r="E48" s="191"/>
      <c r="F48" s="191"/>
      <c r="G48" s="192"/>
      <c r="H48" s="190"/>
      <c r="I48" s="192"/>
      <c r="J48" s="192"/>
      <c r="K48" s="192"/>
      <c r="L48" s="190"/>
      <c r="M48" s="189"/>
      <c r="N48" s="189"/>
      <c r="O48" s="188"/>
      <c r="P48" s="188"/>
      <c r="Q48" s="188"/>
      <c r="R48" s="188"/>
      <c r="S48" s="108" t="s">
        <v>336</v>
      </c>
      <c r="T48" s="116">
        <v>1</v>
      </c>
      <c r="U48" s="112" t="s">
        <v>366</v>
      </c>
      <c r="V48" s="64" t="s">
        <v>158</v>
      </c>
      <c r="W48" s="69"/>
      <c r="X48" s="119"/>
    </row>
    <row r="49" spans="1:24" ht="70.5" customHeight="1" x14ac:dyDescent="0.2">
      <c r="A49" s="191"/>
      <c r="B49" s="191"/>
      <c r="C49" s="191"/>
      <c r="D49" s="191"/>
      <c r="E49" s="191"/>
      <c r="F49" s="191"/>
      <c r="G49" s="192"/>
      <c r="H49" s="190"/>
      <c r="I49" s="192"/>
      <c r="J49" s="192"/>
      <c r="K49" s="192"/>
      <c r="L49" s="190"/>
      <c r="M49" s="189"/>
      <c r="N49" s="189"/>
      <c r="O49" s="188"/>
      <c r="P49" s="188"/>
      <c r="Q49" s="188"/>
      <c r="R49" s="188"/>
      <c r="S49" s="108" t="s">
        <v>337</v>
      </c>
      <c r="T49" s="116">
        <v>1</v>
      </c>
      <c r="U49" s="110" t="s">
        <v>367</v>
      </c>
      <c r="V49" s="64" t="s">
        <v>158</v>
      </c>
      <c r="W49" s="69"/>
      <c r="X49" s="119"/>
    </row>
    <row r="50" spans="1:24" ht="207.75" customHeight="1" x14ac:dyDescent="0.2">
      <c r="A50" s="191"/>
      <c r="B50" s="191"/>
      <c r="C50" s="191"/>
      <c r="D50" s="191"/>
      <c r="E50" s="191"/>
      <c r="F50" s="191"/>
      <c r="G50" s="192"/>
      <c r="H50" s="190"/>
      <c r="I50" s="192"/>
      <c r="J50" s="192"/>
      <c r="K50" s="192"/>
      <c r="L50" s="190"/>
      <c r="M50" s="189"/>
      <c r="N50" s="189"/>
      <c r="O50" s="188"/>
      <c r="P50" s="188"/>
      <c r="Q50" s="188"/>
      <c r="R50" s="188"/>
      <c r="S50" s="108" t="s">
        <v>338</v>
      </c>
      <c r="T50" s="116">
        <v>1</v>
      </c>
      <c r="U50" s="112" t="s">
        <v>368</v>
      </c>
      <c r="V50" s="64" t="s">
        <v>158</v>
      </c>
      <c r="W50" s="69"/>
      <c r="X50" s="119"/>
    </row>
    <row r="51" spans="1:24" ht="206.25" customHeight="1" x14ac:dyDescent="0.2">
      <c r="A51" s="191"/>
      <c r="B51" s="191"/>
      <c r="C51" s="191"/>
      <c r="D51" s="191"/>
      <c r="E51" s="191"/>
      <c r="F51" s="191"/>
      <c r="G51" s="192"/>
      <c r="H51" s="190"/>
      <c r="I51" s="192"/>
      <c r="J51" s="192"/>
      <c r="K51" s="192"/>
      <c r="L51" s="190"/>
      <c r="M51" s="189"/>
      <c r="N51" s="189"/>
      <c r="O51" s="188"/>
      <c r="P51" s="188"/>
      <c r="Q51" s="188"/>
      <c r="R51" s="188"/>
      <c r="S51" s="108" t="s">
        <v>339</v>
      </c>
      <c r="T51" s="116">
        <v>1</v>
      </c>
      <c r="U51" s="112" t="s">
        <v>369</v>
      </c>
      <c r="V51" s="64" t="s">
        <v>158</v>
      </c>
      <c r="W51" s="69"/>
      <c r="X51" s="119"/>
    </row>
    <row r="52" spans="1:24" ht="38.25" x14ac:dyDescent="0.2">
      <c r="A52" s="191"/>
      <c r="B52" s="191"/>
      <c r="C52" s="191"/>
      <c r="D52" s="191"/>
      <c r="E52" s="191"/>
      <c r="F52" s="191"/>
      <c r="G52" s="192"/>
      <c r="H52" s="190"/>
      <c r="I52" s="192"/>
      <c r="J52" s="192"/>
      <c r="K52" s="192"/>
      <c r="L52" s="190"/>
      <c r="M52" s="189"/>
      <c r="N52" s="189"/>
      <c r="O52" s="188"/>
      <c r="P52" s="188"/>
      <c r="Q52" s="188"/>
      <c r="R52" s="188"/>
      <c r="S52" s="108" t="s">
        <v>340</v>
      </c>
      <c r="T52" s="116">
        <v>1</v>
      </c>
      <c r="U52" s="111" t="s">
        <v>370</v>
      </c>
      <c r="V52" s="64" t="s">
        <v>158</v>
      </c>
      <c r="W52" s="69"/>
      <c r="X52" s="119"/>
    </row>
    <row r="53" spans="1:24" x14ac:dyDescent="0.2">
      <c r="X53" s="119"/>
    </row>
    <row r="54" spans="1:24" x14ac:dyDescent="0.2">
      <c r="A54" s="168" t="s">
        <v>157</v>
      </c>
      <c r="B54" s="168"/>
      <c r="C54" s="168"/>
      <c r="D54" s="136" t="s">
        <v>276</v>
      </c>
      <c r="X54" s="119"/>
    </row>
    <row r="55" spans="1:24" x14ac:dyDescent="0.2">
      <c r="A55" s="168" t="s">
        <v>156</v>
      </c>
      <c r="B55" s="168"/>
      <c r="C55" s="168"/>
      <c r="D55" s="63">
        <v>43342</v>
      </c>
      <c r="X55" s="119"/>
    </row>
    <row r="56" spans="1:24" x14ac:dyDescent="0.2">
      <c r="A56" s="168" t="s">
        <v>155</v>
      </c>
      <c r="B56" s="168"/>
      <c r="C56" s="168"/>
      <c r="D56" s="63">
        <v>43350</v>
      </c>
      <c r="X56" s="119"/>
    </row>
    <row r="57" spans="1:24" x14ac:dyDescent="0.2">
      <c r="X57" s="119"/>
    </row>
    <row r="58" spans="1:24" x14ac:dyDescent="0.2">
      <c r="X58" s="119"/>
    </row>
    <row r="59" spans="1:24" x14ac:dyDescent="0.2">
      <c r="X59" s="119"/>
    </row>
    <row r="60" spans="1:24" x14ac:dyDescent="0.2">
      <c r="X60" s="119"/>
    </row>
    <row r="61" spans="1:24" x14ac:dyDescent="0.2">
      <c r="X61" s="119"/>
    </row>
    <row r="62" spans="1:24" x14ac:dyDescent="0.2">
      <c r="X62" s="119"/>
    </row>
    <row r="63" spans="1:24" x14ac:dyDescent="0.2">
      <c r="X63" s="119"/>
    </row>
    <row r="64" spans="1:24" x14ac:dyDescent="0.2">
      <c r="X64" s="119"/>
    </row>
  </sheetData>
  <sheetProtection formatCells="0" formatColumns="0" formatRows="0"/>
  <mergeCells count="64">
    <mergeCell ref="B23:B52"/>
    <mergeCell ref="A23:A52"/>
    <mergeCell ref="K23:K52"/>
    <mergeCell ref="J23:J52"/>
    <mergeCell ref="I23:I52"/>
    <mergeCell ref="H23:H52"/>
    <mergeCell ref="G23:G52"/>
    <mergeCell ref="F23:F52"/>
    <mergeCell ref="E23:E52"/>
    <mergeCell ref="D23:D52"/>
    <mergeCell ref="C23:C52"/>
    <mergeCell ref="O23:O37"/>
    <mergeCell ref="O38:O52"/>
    <mergeCell ref="N23:N37"/>
    <mergeCell ref="M23:M37"/>
    <mergeCell ref="L23:L52"/>
    <mergeCell ref="N38:N52"/>
    <mergeCell ref="M38:M52"/>
    <mergeCell ref="R23:R37"/>
    <mergeCell ref="P23:P37"/>
    <mergeCell ref="Q23:Q52"/>
    <mergeCell ref="R38:R52"/>
    <mergeCell ref="P38:P45"/>
    <mergeCell ref="P46:P52"/>
    <mergeCell ref="I7:R7"/>
    <mergeCell ref="I8:I13"/>
    <mergeCell ref="M8:R8"/>
    <mergeCell ref="S7:S13"/>
    <mergeCell ref="R9:R13"/>
    <mergeCell ref="N12:N13"/>
    <mergeCell ref="M9:N11"/>
    <mergeCell ref="M12:M13"/>
    <mergeCell ref="F8:H8"/>
    <mergeCell ref="A2:A4"/>
    <mergeCell ref="A6:E6"/>
    <mergeCell ref="F6:R6"/>
    <mergeCell ref="B2:T4"/>
    <mergeCell ref="A5:W5"/>
    <mergeCell ref="U6:W6"/>
    <mergeCell ref="U2:X2"/>
    <mergeCell ref="U3:X3"/>
    <mergeCell ref="U4:X4"/>
    <mergeCell ref="U7:U13"/>
    <mergeCell ref="V7:V13"/>
    <mergeCell ref="W7:W13"/>
    <mergeCell ref="J9:J13"/>
    <mergeCell ref="K9:K13"/>
    <mergeCell ref="T7:T13"/>
    <mergeCell ref="A55:C55"/>
    <mergeCell ref="A56:C56"/>
    <mergeCell ref="A54:C54"/>
    <mergeCell ref="S6:T6"/>
    <mergeCell ref="F7:H7"/>
    <mergeCell ref="A7:A13"/>
    <mergeCell ref="B7:B13"/>
    <mergeCell ref="C7:C13"/>
    <mergeCell ref="D7:D13"/>
    <mergeCell ref="E7:E13"/>
    <mergeCell ref="F9:F13"/>
    <mergeCell ref="G9:G13"/>
    <mergeCell ref="J8:L8"/>
    <mergeCell ref="Q9:Q13"/>
    <mergeCell ref="O9:O13"/>
    <mergeCell ref="P9:P13"/>
  </mergeCells>
  <conditionalFormatting sqref="H14 H16:H17 G15 K15">
    <cfRule type="containsText" dxfId="29" priority="51" stopIfTrue="1" operator="containsText" text="Extrema">
      <formula>NOT(ISERROR(SEARCH("Extrema",G14)))</formula>
    </cfRule>
    <cfRule type="containsText" dxfId="28" priority="52" stopIfTrue="1" operator="containsText" text="Alta">
      <formula>NOT(ISERROR(SEARCH("Alta",G14)))</formula>
    </cfRule>
    <cfRule type="containsText" dxfId="27" priority="53" stopIfTrue="1" operator="containsText" text="Moderada">
      <formula>NOT(ISERROR(SEARCH("Moderada",G14)))</formula>
    </cfRule>
    <cfRule type="containsText" dxfId="26" priority="54" stopIfTrue="1" operator="containsText" text="Baja">
      <formula>NOT(ISERROR(SEARCH("Baja",G14)))</formula>
    </cfRule>
    <cfRule type="containsText" dxfId="25" priority="55" stopIfTrue="1" operator="containsText" text="23">
      <formula>NOT(ISERROR(SEARCH("23",G14)))</formula>
    </cfRule>
  </conditionalFormatting>
  <conditionalFormatting sqref="L14 L16:L17">
    <cfRule type="containsText" dxfId="24" priority="46" stopIfTrue="1" operator="containsText" text="Extrema">
      <formula>NOT(ISERROR(SEARCH("Extrema",L14)))</formula>
    </cfRule>
    <cfRule type="containsText" dxfId="23" priority="47" stopIfTrue="1" operator="containsText" text="Alta">
      <formula>NOT(ISERROR(SEARCH("Alta",L14)))</formula>
    </cfRule>
    <cfRule type="containsText" dxfId="22" priority="48" stopIfTrue="1" operator="containsText" text="Moderada">
      <formula>NOT(ISERROR(SEARCH("Moderada",L14)))</formula>
    </cfRule>
    <cfRule type="containsText" dxfId="21" priority="49" stopIfTrue="1" operator="containsText" text="Baja">
      <formula>NOT(ISERROR(SEARCH("Baja",L14)))</formula>
    </cfRule>
    <cfRule type="containsText" dxfId="20" priority="50" stopIfTrue="1" operator="containsText" text="23">
      <formula>NOT(ISERROR(SEARCH("23",L14)))</formula>
    </cfRule>
  </conditionalFormatting>
  <conditionalFormatting sqref="H18:H21 L18:L21">
    <cfRule type="containsText" dxfId="19" priority="31" stopIfTrue="1" operator="containsText" text="Extrema">
      <formula>NOT(ISERROR(SEARCH("Extrema",H18)))</formula>
    </cfRule>
    <cfRule type="containsText" dxfId="18" priority="32" stopIfTrue="1" operator="containsText" text="Alta">
      <formula>NOT(ISERROR(SEARCH("Alta",H18)))</formula>
    </cfRule>
    <cfRule type="containsText" dxfId="17" priority="33" stopIfTrue="1" operator="containsText" text="Moderada">
      <formula>NOT(ISERROR(SEARCH("Moderada",H18)))</formula>
    </cfRule>
    <cfRule type="containsText" dxfId="16" priority="34" stopIfTrue="1" operator="containsText" text="Baja">
      <formula>NOT(ISERROR(SEARCH("Baja",H18)))</formula>
    </cfRule>
    <cfRule type="containsText" dxfId="15" priority="35" stopIfTrue="1" operator="containsText" text="23">
      <formula>NOT(ISERROR(SEARCH("23",H18)))</formula>
    </cfRule>
  </conditionalFormatting>
  <conditionalFormatting sqref="H22">
    <cfRule type="containsText" dxfId="14" priority="26" stopIfTrue="1" operator="containsText" text="Extrema">
      <formula>NOT(ISERROR(SEARCH("Extrema",H22)))</formula>
    </cfRule>
    <cfRule type="containsText" dxfId="13" priority="27" stopIfTrue="1" operator="containsText" text="Alta">
      <formula>NOT(ISERROR(SEARCH("Alta",H22)))</formula>
    </cfRule>
    <cfRule type="containsText" dxfId="12" priority="28" stopIfTrue="1" operator="containsText" text="Moderada">
      <formula>NOT(ISERROR(SEARCH("Moderada",H22)))</formula>
    </cfRule>
    <cfRule type="containsText" dxfId="11" priority="29" stopIfTrue="1" operator="containsText" text="Baja">
      <formula>NOT(ISERROR(SEARCH("Baja",H22)))</formula>
    </cfRule>
    <cfRule type="containsText" dxfId="10" priority="30" stopIfTrue="1" operator="containsText" text="23">
      <formula>NOT(ISERROR(SEARCH("23",H22)))</formula>
    </cfRule>
  </conditionalFormatting>
  <conditionalFormatting sqref="L22">
    <cfRule type="containsText" dxfId="9" priority="21" stopIfTrue="1" operator="containsText" text="Extrema">
      <formula>NOT(ISERROR(SEARCH("Extrema",L22)))</formula>
    </cfRule>
    <cfRule type="containsText" dxfId="8" priority="22" stopIfTrue="1" operator="containsText" text="Alta">
      <formula>NOT(ISERROR(SEARCH("Alta",L22)))</formula>
    </cfRule>
    <cfRule type="containsText" dxfId="7" priority="23" stopIfTrue="1" operator="containsText" text="Moderada">
      <formula>NOT(ISERROR(SEARCH("Moderada",L22)))</formula>
    </cfRule>
    <cfRule type="containsText" dxfId="6" priority="24" stopIfTrue="1" operator="containsText" text="Baja">
      <formula>NOT(ISERROR(SEARCH("Baja",L22)))</formula>
    </cfRule>
    <cfRule type="containsText" dxfId="5" priority="25" stopIfTrue="1" operator="containsText" text="23">
      <formula>NOT(ISERROR(SEARCH("23",L22)))</formula>
    </cfRule>
  </conditionalFormatting>
  <conditionalFormatting sqref="H23 L23">
    <cfRule type="containsText" dxfId="4" priority="1" stopIfTrue="1" operator="containsText" text="Extrema">
      <formula>NOT(ISERROR(SEARCH("Extrema",H23)))</formula>
    </cfRule>
    <cfRule type="containsText" dxfId="3" priority="2" stopIfTrue="1" operator="containsText" text="Alta">
      <formula>NOT(ISERROR(SEARCH("Alta",H23)))</formula>
    </cfRule>
    <cfRule type="containsText" dxfId="2" priority="3" stopIfTrue="1" operator="containsText" text="Moderada">
      <formula>NOT(ISERROR(SEARCH("Moderada",H23)))</formula>
    </cfRule>
    <cfRule type="containsText" dxfId="1" priority="4" stopIfTrue="1" operator="containsText" text="Baja">
      <formula>NOT(ISERROR(SEARCH("Baja",H23)))</formula>
    </cfRule>
    <cfRule type="containsText" dxfId="0" priority="5" stopIfTrue="1" operator="containsText" text="23">
      <formula>NOT(ISERROR(SEARCH("23",H23)))</formula>
    </cfRule>
  </conditionalFormatting>
  <printOptions horizontalCentered="1" verticalCentered="1"/>
  <pageMargins left="0.31496062992125984" right="0.31496062992125984" top="0.74803149606299213" bottom="0.74803149606299213" header="0.31496062992125984" footer="0.31496062992125984"/>
  <pageSetup scale="43" orientation="landscape" horizontalDpi="4294967295" verticalDpi="4294967295"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7"/>
  <sheetViews>
    <sheetView view="pageBreakPreview" topLeftCell="A3" zoomScale="106" zoomScaleNormal="70" zoomScaleSheetLayoutView="106" workbookViewId="0">
      <pane xSplit="1" ySplit="4" topLeftCell="K12" activePane="bottomRight" state="frozen"/>
      <selection activeCell="A3" sqref="A3"/>
      <selection pane="topRight" activeCell="B3" sqref="B3"/>
      <selection pane="bottomLeft" activeCell="A7" sqref="A7"/>
      <selection pane="bottomRight" activeCell="A14" sqref="A14:O14"/>
    </sheetView>
  </sheetViews>
  <sheetFormatPr baseColWidth="10" defaultRowHeight="15" x14ac:dyDescent="0.25"/>
  <cols>
    <col min="1" max="1" width="17.140625" customWidth="1"/>
    <col min="2" max="2" width="20.28515625" customWidth="1"/>
    <col min="3" max="3" width="6.85546875" customWidth="1"/>
    <col min="4" max="4" width="28.28515625" customWidth="1"/>
    <col min="5" max="5" width="21.85546875" customWidth="1"/>
    <col min="6" max="6" width="18.5703125" customWidth="1"/>
    <col min="7" max="7" width="29.140625" customWidth="1"/>
    <col min="10" max="10" width="83" customWidth="1"/>
    <col min="11" max="11" width="16.42578125" customWidth="1"/>
    <col min="12" max="12" width="92.42578125" customWidth="1"/>
    <col min="13" max="13" width="14.28515625" customWidth="1"/>
    <col min="14" max="14" width="37.7109375" customWidth="1"/>
    <col min="15" max="15" width="24.140625" customWidth="1"/>
    <col min="19" max="19" width="27.28515625" customWidth="1"/>
  </cols>
  <sheetData>
    <row r="1" spans="1:25" ht="36.75" customHeight="1" x14ac:dyDescent="0.25">
      <c r="A1" s="197"/>
      <c r="B1" s="199" t="s">
        <v>93</v>
      </c>
      <c r="C1" s="199"/>
      <c r="D1" s="199"/>
      <c r="E1" s="199"/>
      <c r="F1" s="199"/>
      <c r="G1" s="199"/>
      <c r="H1" s="199"/>
      <c r="I1" s="199"/>
      <c r="J1" s="199"/>
      <c r="K1" s="199"/>
      <c r="L1" s="182" t="s">
        <v>153</v>
      </c>
      <c r="M1" s="182"/>
      <c r="N1" s="182"/>
      <c r="O1" s="183"/>
    </row>
    <row r="2" spans="1:25" ht="37.5" customHeight="1" x14ac:dyDescent="0.25">
      <c r="A2" s="198"/>
      <c r="B2" s="200"/>
      <c r="C2" s="200"/>
      <c r="D2" s="200"/>
      <c r="E2" s="200"/>
      <c r="F2" s="200"/>
      <c r="G2" s="200"/>
      <c r="H2" s="200"/>
      <c r="I2" s="200"/>
      <c r="J2" s="200"/>
      <c r="K2" s="200"/>
      <c r="L2" s="184" t="s">
        <v>134</v>
      </c>
      <c r="M2" s="184"/>
      <c r="N2" s="184"/>
      <c r="O2" s="185"/>
    </row>
    <row r="3" spans="1:25" ht="26.25" customHeight="1" x14ac:dyDescent="0.25">
      <c r="A3" s="198"/>
      <c r="B3" s="200"/>
      <c r="C3" s="200"/>
      <c r="D3" s="200"/>
      <c r="E3" s="200"/>
      <c r="F3" s="200"/>
      <c r="G3" s="200"/>
      <c r="H3" s="200"/>
      <c r="I3" s="200"/>
      <c r="J3" s="200"/>
      <c r="K3" s="200"/>
      <c r="L3" s="184" t="s">
        <v>112</v>
      </c>
      <c r="M3" s="184"/>
      <c r="N3" s="184"/>
      <c r="O3" s="185"/>
    </row>
    <row r="4" spans="1:25" ht="18.75" x14ac:dyDescent="0.25">
      <c r="A4" s="212" t="s">
        <v>94</v>
      </c>
      <c r="B4" s="214" t="s">
        <v>95</v>
      </c>
      <c r="C4" s="206" t="s">
        <v>0</v>
      </c>
      <c r="D4" s="206"/>
      <c r="E4" s="206"/>
      <c r="F4" s="206"/>
      <c r="G4" s="206"/>
      <c r="H4" s="206"/>
      <c r="I4" s="206"/>
      <c r="J4" s="208" t="s">
        <v>1</v>
      </c>
      <c r="K4" s="208"/>
      <c r="L4" s="204" t="s">
        <v>2</v>
      </c>
      <c r="M4" s="204"/>
      <c r="N4" s="204"/>
      <c r="O4" s="205"/>
    </row>
    <row r="5" spans="1:25" ht="18.75" x14ac:dyDescent="0.25">
      <c r="A5" s="213"/>
      <c r="B5" s="215"/>
      <c r="C5" s="206" t="s">
        <v>96</v>
      </c>
      <c r="D5" s="206"/>
      <c r="E5" s="206" t="s">
        <v>99</v>
      </c>
      <c r="F5" s="206" t="s">
        <v>100</v>
      </c>
      <c r="G5" s="206" t="s">
        <v>101</v>
      </c>
      <c r="H5" s="206" t="s">
        <v>102</v>
      </c>
      <c r="I5" s="206"/>
      <c r="J5" s="208" t="s">
        <v>105</v>
      </c>
      <c r="K5" s="208" t="s">
        <v>106</v>
      </c>
      <c r="L5" s="204" t="s">
        <v>107</v>
      </c>
      <c r="M5" s="204" t="s">
        <v>108</v>
      </c>
      <c r="N5" s="204" t="s">
        <v>109</v>
      </c>
      <c r="O5" s="205" t="s">
        <v>110</v>
      </c>
    </row>
    <row r="6" spans="1:25" ht="93.75" x14ac:dyDescent="0.25">
      <c r="A6" s="213"/>
      <c r="B6" s="215"/>
      <c r="C6" s="2" t="s">
        <v>97</v>
      </c>
      <c r="D6" s="11" t="s">
        <v>98</v>
      </c>
      <c r="E6" s="206"/>
      <c r="F6" s="206"/>
      <c r="G6" s="207"/>
      <c r="H6" s="11" t="s">
        <v>103</v>
      </c>
      <c r="I6" s="11" t="s">
        <v>104</v>
      </c>
      <c r="J6" s="208"/>
      <c r="K6" s="208"/>
      <c r="L6" s="204"/>
      <c r="M6" s="204"/>
      <c r="N6" s="204"/>
      <c r="O6" s="205"/>
    </row>
    <row r="7" spans="1:25" ht="192.75" customHeight="1" x14ac:dyDescent="0.25">
      <c r="A7" s="196" t="s">
        <v>10</v>
      </c>
      <c r="B7" s="31" t="s">
        <v>432</v>
      </c>
      <c r="C7" s="27" t="s">
        <v>43</v>
      </c>
      <c r="D7" s="23" t="s">
        <v>42</v>
      </c>
      <c r="E7" s="25" t="s">
        <v>44</v>
      </c>
      <c r="F7" s="23" t="s">
        <v>45</v>
      </c>
      <c r="G7" s="35" t="s">
        <v>433</v>
      </c>
      <c r="H7" s="31">
        <v>43101</v>
      </c>
      <c r="I7" s="144">
        <v>43465</v>
      </c>
      <c r="J7" s="93" t="s">
        <v>380</v>
      </c>
      <c r="K7" s="145">
        <f>0.95/1</f>
        <v>0.95</v>
      </c>
      <c r="L7" s="146" t="s">
        <v>434</v>
      </c>
      <c r="M7" s="147" t="s">
        <v>284</v>
      </c>
      <c r="N7" s="148" t="s">
        <v>371</v>
      </c>
      <c r="O7" s="148" t="s">
        <v>285</v>
      </c>
      <c r="S7" s="59"/>
      <c r="T7" s="60"/>
      <c r="U7" s="60"/>
      <c r="V7" s="60"/>
      <c r="W7" s="60"/>
      <c r="X7" s="60"/>
      <c r="Y7" s="60"/>
    </row>
    <row r="8" spans="1:25" ht="180" customHeight="1" x14ac:dyDescent="0.25">
      <c r="A8" s="196"/>
      <c r="B8" s="31"/>
      <c r="C8" s="27" t="s">
        <v>47</v>
      </c>
      <c r="D8" s="23" t="s">
        <v>46</v>
      </c>
      <c r="E8" s="25" t="s">
        <v>48</v>
      </c>
      <c r="F8" s="23" t="s">
        <v>49</v>
      </c>
      <c r="G8" s="35" t="s">
        <v>435</v>
      </c>
      <c r="H8" s="31">
        <v>43101</v>
      </c>
      <c r="I8" s="144">
        <v>43465</v>
      </c>
      <c r="J8" s="93" t="s">
        <v>381</v>
      </c>
      <c r="K8" s="149">
        <v>1</v>
      </c>
      <c r="L8" s="146" t="s">
        <v>436</v>
      </c>
      <c r="M8" s="150" t="s">
        <v>284</v>
      </c>
      <c r="N8" s="148" t="s">
        <v>372</v>
      </c>
      <c r="O8" s="148" t="s">
        <v>285</v>
      </c>
      <c r="S8" s="59"/>
      <c r="T8" s="60"/>
      <c r="U8" s="60"/>
      <c r="V8" s="60"/>
      <c r="W8" s="60"/>
      <c r="X8" s="60"/>
      <c r="Y8" s="60"/>
    </row>
    <row r="9" spans="1:25" ht="290.25" customHeight="1" x14ac:dyDescent="0.25">
      <c r="A9" s="196"/>
      <c r="B9" s="31" t="s">
        <v>437</v>
      </c>
      <c r="C9" s="27" t="s">
        <v>21</v>
      </c>
      <c r="D9" s="55" t="s">
        <v>22</v>
      </c>
      <c r="E9" s="25" t="s">
        <v>23</v>
      </c>
      <c r="F9" s="23" t="s">
        <v>24</v>
      </c>
      <c r="G9" s="35" t="s">
        <v>92</v>
      </c>
      <c r="H9" s="31">
        <v>43102</v>
      </c>
      <c r="I9" s="144">
        <v>43465</v>
      </c>
      <c r="J9" s="25" t="s">
        <v>438</v>
      </c>
      <c r="K9" s="94">
        <v>1</v>
      </c>
      <c r="L9" s="25" t="s">
        <v>374</v>
      </c>
      <c r="M9" s="155" t="s">
        <v>284</v>
      </c>
      <c r="N9" s="156"/>
      <c r="O9" s="33" t="s">
        <v>373</v>
      </c>
    </row>
    <row r="10" spans="1:25" ht="174.75" customHeight="1" x14ac:dyDescent="0.25">
      <c r="A10" s="196"/>
      <c r="B10" s="31" t="s">
        <v>439</v>
      </c>
      <c r="C10" s="27" t="s">
        <v>50</v>
      </c>
      <c r="D10" s="55" t="s">
        <v>148</v>
      </c>
      <c r="E10" s="151">
        <v>154</v>
      </c>
      <c r="F10" s="58" t="s">
        <v>149</v>
      </c>
      <c r="G10" s="152" t="s">
        <v>51</v>
      </c>
      <c r="H10" s="31">
        <v>43101</v>
      </c>
      <c r="I10" s="144">
        <v>43465</v>
      </c>
      <c r="J10" s="25" t="s">
        <v>382</v>
      </c>
      <c r="K10" s="94">
        <f>110/(154/2)</f>
        <v>1.4285714285714286</v>
      </c>
      <c r="L10" s="153" t="s">
        <v>440</v>
      </c>
      <c r="M10" s="150" t="s">
        <v>284</v>
      </c>
      <c r="N10" s="148" t="s">
        <v>288</v>
      </c>
      <c r="O10" s="148" t="s">
        <v>285</v>
      </c>
    </row>
    <row r="11" spans="1:25" ht="216.75" x14ac:dyDescent="0.25">
      <c r="A11" s="196"/>
      <c r="B11" s="31"/>
      <c r="C11" s="27" t="s">
        <v>52</v>
      </c>
      <c r="D11" s="55" t="s">
        <v>146</v>
      </c>
      <c r="E11" s="151">
        <v>482</v>
      </c>
      <c r="F11" s="58" t="s">
        <v>150</v>
      </c>
      <c r="G11" s="152" t="s">
        <v>51</v>
      </c>
      <c r="H11" s="31">
        <v>43101</v>
      </c>
      <c r="I11" s="144">
        <v>43465</v>
      </c>
      <c r="J11" s="25" t="s">
        <v>383</v>
      </c>
      <c r="K11" s="94">
        <f>321/(482/2)</f>
        <v>1.3319502074688796</v>
      </c>
      <c r="L11" s="153" t="s">
        <v>441</v>
      </c>
      <c r="M11" s="150" t="s">
        <v>284</v>
      </c>
      <c r="N11" s="148" t="s">
        <v>287</v>
      </c>
      <c r="O11" s="148" t="s">
        <v>285</v>
      </c>
    </row>
    <row r="12" spans="1:25" ht="244.5" customHeight="1" x14ac:dyDescent="0.25">
      <c r="A12" s="196"/>
      <c r="B12" s="31" t="s">
        <v>442</v>
      </c>
      <c r="C12" s="27" t="s">
        <v>53</v>
      </c>
      <c r="D12" s="55" t="s">
        <v>147</v>
      </c>
      <c r="E12" s="154">
        <v>20</v>
      </c>
      <c r="F12" s="58" t="s">
        <v>151</v>
      </c>
      <c r="G12" s="27" t="s">
        <v>51</v>
      </c>
      <c r="H12" s="31">
        <v>43101</v>
      </c>
      <c r="I12" s="144">
        <v>43465</v>
      </c>
      <c r="J12" s="25" t="s">
        <v>384</v>
      </c>
      <c r="K12" s="94">
        <f>3/(20/2)</f>
        <v>0.3</v>
      </c>
      <c r="L12" s="146" t="s">
        <v>443</v>
      </c>
      <c r="M12" s="150" t="s">
        <v>284</v>
      </c>
      <c r="N12" s="148" t="s">
        <v>286</v>
      </c>
      <c r="O12" s="148" t="s">
        <v>285</v>
      </c>
    </row>
    <row r="13" spans="1:25" x14ac:dyDescent="0.25">
      <c r="A13" s="209"/>
      <c r="B13" s="210"/>
      <c r="C13" s="210"/>
      <c r="D13" s="210"/>
      <c r="E13" s="210"/>
      <c r="F13" s="210"/>
      <c r="G13" s="210"/>
      <c r="H13" s="210"/>
      <c r="I13" s="210"/>
      <c r="J13" s="210"/>
      <c r="K13" s="210"/>
      <c r="L13" s="210"/>
      <c r="M13" s="210"/>
      <c r="N13" s="210"/>
      <c r="O13" s="211"/>
      <c r="T13" s="60"/>
      <c r="W13" s="60"/>
    </row>
    <row r="14" spans="1:25" x14ac:dyDescent="0.25">
      <c r="A14" s="201" t="s">
        <v>152</v>
      </c>
      <c r="B14" s="202"/>
      <c r="C14" s="202"/>
      <c r="D14" s="202"/>
      <c r="E14" s="202"/>
      <c r="F14" s="202"/>
      <c r="G14" s="202"/>
      <c r="H14" s="202"/>
      <c r="I14" s="202"/>
      <c r="J14" s="202"/>
      <c r="K14" s="202"/>
      <c r="L14" s="202"/>
      <c r="M14" s="202"/>
      <c r="N14" s="202"/>
      <c r="O14" s="203"/>
    </row>
    <row r="15" spans="1:25" x14ac:dyDescent="0.25">
      <c r="A15" s="201" t="s">
        <v>402</v>
      </c>
      <c r="B15" s="202"/>
      <c r="C15" s="202"/>
      <c r="D15" s="202"/>
      <c r="E15" s="202"/>
      <c r="F15" s="202"/>
      <c r="G15" s="202"/>
      <c r="H15" s="202"/>
      <c r="I15" s="202"/>
      <c r="J15" s="202"/>
      <c r="K15" s="202"/>
      <c r="L15" s="202"/>
      <c r="M15" s="202"/>
      <c r="N15" s="202"/>
      <c r="O15" s="203"/>
    </row>
    <row r="16" spans="1:25" x14ac:dyDescent="0.25">
      <c r="A16" s="201" t="s">
        <v>403</v>
      </c>
      <c r="B16" s="202"/>
      <c r="C16" s="202"/>
      <c r="D16" s="202"/>
      <c r="E16" s="202"/>
      <c r="F16" s="202"/>
      <c r="G16" s="202"/>
      <c r="H16" s="202"/>
      <c r="I16" s="202"/>
      <c r="J16" s="202"/>
      <c r="K16" s="202"/>
      <c r="L16" s="202"/>
      <c r="M16" s="202"/>
      <c r="N16" s="202"/>
      <c r="O16" s="203"/>
    </row>
    <row r="17" spans="1:15" ht="15.75" thickBot="1" x14ac:dyDescent="0.3">
      <c r="A17" s="193"/>
      <c r="B17" s="194"/>
      <c r="C17" s="194"/>
      <c r="D17" s="194"/>
      <c r="E17" s="194"/>
      <c r="F17" s="194"/>
      <c r="G17" s="194"/>
      <c r="H17" s="194"/>
      <c r="I17" s="194"/>
      <c r="J17" s="194"/>
      <c r="K17" s="194"/>
      <c r="L17" s="194"/>
      <c r="M17" s="194"/>
      <c r="N17" s="194"/>
      <c r="O17" s="195"/>
    </row>
  </sheetData>
  <mergeCells count="27">
    <mergeCell ref="N5:N6"/>
    <mergeCell ref="O5:O6"/>
    <mergeCell ref="A13:O13"/>
    <mergeCell ref="A14:O14"/>
    <mergeCell ref="A15:O15"/>
    <mergeCell ref="L5:L6"/>
    <mergeCell ref="M5:M6"/>
    <mergeCell ref="A4:A6"/>
    <mergeCell ref="B4:B6"/>
    <mergeCell ref="C4:I4"/>
    <mergeCell ref="J4:K4"/>
    <mergeCell ref="A17:O17"/>
    <mergeCell ref="A7:A12"/>
    <mergeCell ref="A1:A3"/>
    <mergeCell ref="B1:K3"/>
    <mergeCell ref="L1:O1"/>
    <mergeCell ref="L2:O2"/>
    <mergeCell ref="L3:O3"/>
    <mergeCell ref="A16:O16"/>
    <mergeCell ref="L4:O4"/>
    <mergeCell ref="C5:D5"/>
    <mergeCell ref="E5:E6"/>
    <mergeCell ref="F5:F6"/>
    <mergeCell ref="G5:G6"/>
    <mergeCell ref="H5:I5"/>
    <mergeCell ref="J5:J6"/>
    <mergeCell ref="K5:K6"/>
  </mergeCells>
  <dataValidations disablePrompts="1" count="1">
    <dataValidation type="list" allowBlank="1" showInputMessage="1" showErrorMessage="1" sqref="V10">
      <formula1>$AI$4:$AI$6</formula1>
    </dataValidation>
  </dataValidations>
  <pageMargins left="0.70866141732283472" right="0.70866141732283472" top="0.74803149606299213" bottom="0.74803149606299213" header="0.31496062992125984" footer="0.31496062992125984"/>
  <pageSetup paperSize="5" scale="60" orientation="landscape" horizontalDpi="4294967293" verticalDpi="4294967295"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0"/>
  <sheetViews>
    <sheetView view="pageBreakPreview" topLeftCell="A5" zoomScale="106" zoomScaleNormal="84" zoomScaleSheetLayoutView="106" workbookViewId="0">
      <pane xSplit="1" ySplit="2" topLeftCell="B7" activePane="bottomRight" state="frozen"/>
      <selection activeCell="A5" sqref="A5"/>
      <selection pane="topRight" activeCell="B5" sqref="B5"/>
      <selection pane="bottomLeft" activeCell="A7" sqref="A7"/>
      <selection pane="bottomRight" activeCell="E7" sqref="E7"/>
    </sheetView>
  </sheetViews>
  <sheetFormatPr baseColWidth="10" defaultRowHeight="15" x14ac:dyDescent="0.25"/>
  <cols>
    <col min="1" max="1" width="17" customWidth="1"/>
    <col min="2" max="2" width="21.140625" customWidth="1"/>
    <col min="3" max="3" width="6.5703125" customWidth="1"/>
    <col min="4" max="4" width="30" customWidth="1"/>
    <col min="5" max="5" width="22.28515625" customWidth="1"/>
    <col min="6" max="6" width="25.85546875" customWidth="1"/>
    <col min="7" max="7" width="30.28515625" customWidth="1"/>
    <col min="8" max="8" width="11.85546875" bestFit="1" customWidth="1"/>
    <col min="10" max="10" width="88.5703125" customWidth="1"/>
    <col min="11" max="11" width="13.7109375" customWidth="1"/>
    <col min="12" max="12" width="75.85546875" customWidth="1"/>
    <col min="13" max="13" width="15.85546875" customWidth="1"/>
    <col min="14" max="14" width="16.42578125" customWidth="1"/>
  </cols>
  <sheetData>
    <row r="1" spans="1:15" ht="30.75" customHeight="1" x14ac:dyDescent="0.25">
      <c r="A1" s="197"/>
      <c r="B1" s="199" t="s">
        <v>93</v>
      </c>
      <c r="C1" s="199"/>
      <c r="D1" s="199"/>
      <c r="E1" s="199"/>
      <c r="F1" s="199"/>
      <c r="G1" s="199"/>
      <c r="H1" s="199"/>
      <c r="I1" s="199"/>
      <c r="J1" s="199"/>
      <c r="K1" s="199"/>
      <c r="L1" s="182" t="s">
        <v>153</v>
      </c>
      <c r="M1" s="182"/>
      <c r="N1" s="182"/>
      <c r="O1" s="183"/>
    </row>
    <row r="2" spans="1:15" ht="33" customHeight="1" x14ac:dyDescent="0.25">
      <c r="A2" s="198"/>
      <c r="B2" s="200"/>
      <c r="C2" s="200"/>
      <c r="D2" s="200"/>
      <c r="E2" s="200"/>
      <c r="F2" s="200"/>
      <c r="G2" s="200"/>
      <c r="H2" s="200"/>
      <c r="I2" s="200"/>
      <c r="J2" s="200"/>
      <c r="K2" s="200"/>
      <c r="L2" s="184" t="s">
        <v>134</v>
      </c>
      <c r="M2" s="184"/>
      <c r="N2" s="184"/>
      <c r="O2" s="185"/>
    </row>
    <row r="3" spans="1:15" ht="27" customHeight="1" x14ac:dyDescent="0.25">
      <c r="A3" s="198"/>
      <c r="B3" s="200"/>
      <c r="C3" s="200"/>
      <c r="D3" s="200"/>
      <c r="E3" s="200"/>
      <c r="F3" s="200"/>
      <c r="G3" s="200"/>
      <c r="H3" s="200"/>
      <c r="I3" s="200"/>
      <c r="J3" s="200"/>
      <c r="K3" s="200"/>
      <c r="L3" s="184" t="s">
        <v>113</v>
      </c>
      <c r="M3" s="184"/>
      <c r="N3" s="184"/>
      <c r="O3" s="185"/>
    </row>
    <row r="4" spans="1:15" ht="18.75" customHeight="1" x14ac:dyDescent="0.25">
      <c r="A4" s="212" t="s">
        <v>94</v>
      </c>
      <c r="B4" s="214" t="s">
        <v>95</v>
      </c>
      <c r="C4" s="206" t="s">
        <v>0</v>
      </c>
      <c r="D4" s="206"/>
      <c r="E4" s="206"/>
      <c r="F4" s="206"/>
      <c r="G4" s="206"/>
      <c r="H4" s="206"/>
      <c r="I4" s="206"/>
      <c r="J4" s="208" t="s">
        <v>1</v>
      </c>
      <c r="K4" s="208"/>
      <c r="L4" s="204" t="s">
        <v>2</v>
      </c>
      <c r="M4" s="204"/>
      <c r="N4" s="204"/>
      <c r="O4" s="205"/>
    </row>
    <row r="5" spans="1:15" ht="18.75" customHeight="1" x14ac:dyDescent="0.25">
      <c r="A5" s="213"/>
      <c r="B5" s="215"/>
      <c r="C5" s="206" t="s">
        <v>96</v>
      </c>
      <c r="D5" s="206"/>
      <c r="E5" s="206" t="s">
        <v>99</v>
      </c>
      <c r="F5" s="206" t="s">
        <v>100</v>
      </c>
      <c r="G5" s="206" t="s">
        <v>101</v>
      </c>
      <c r="H5" s="206" t="s">
        <v>102</v>
      </c>
      <c r="I5" s="206"/>
      <c r="J5" s="208" t="s">
        <v>105</v>
      </c>
      <c r="K5" s="208" t="s">
        <v>106</v>
      </c>
      <c r="L5" s="204" t="s">
        <v>107</v>
      </c>
      <c r="M5" s="204" t="s">
        <v>108</v>
      </c>
      <c r="N5" s="204" t="s">
        <v>109</v>
      </c>
      <c r="O5" s="205" t="s">
        <v>110</v>
      </c>
    </row>
    <row r="6" spans="1:15" ht="93.75" x14ac:dyDescent="0.25">
      <c r="A6" s="213"/>
      <c r="B6" s="215"/>
      <c r="C6" s="2" t="s">
        <v>97</v>
      </c>
      <c r="D6" s="37" t="s">
        <v>98</v>
      </c>
      <c r="E6" s="206"/>
      <c r="F6" s="206"/>
      <c r="G6" s="207"/>
      <c r="H6" s="37" t="s">
        <v>103</v>
      </c>
      <c r="I6" s="37" t="s">
        <v>104</v>
      </c>
      <c r="J6" s="208"/>
      <c r="K6" s="208"/>
      <c r="L6" s="204"/>
      <c r="M6" s="204"/>
      <c r="N6" s="204"/>
      <c r="O6" s="205"/>
    </row>
    <row r="7" spans="1:15" ht="234" customHeight="1" x14ac:dyDescent="0.25">
      <c r="A7" s="216" t="s">
        <v>12</v>
      </c>
      <c r="B7" s="4" t="s">
        <v>11</v>
      </c>
      <c r="C7" s="157" t="s">
        <v>58</v>
      </c>
      <c r="D7" s="22" t="s">
        <v>80</v>
      </c>
      <c r="E7" s="23" t="s">
        <v>124</v>
      </c>
      <c r="F7" s="24" t="s">
        <v>277</v>
      </c>
      <c r="G7" s="25" t="s">
        <v>63</v>
      </c>
      <c r="H7" s="26">
        <v>43313</v>
      </c>
      <c r="I7" s="38">
        <v>43465</v>
      </c>
      <c r="J7" s="3" t="s">
        <v>385</v>
      </c>
      <c r="K7" s="10"/>
      <c r="L7" s="100" t="s">
        <v>376</v>
      </c>
      <c r="M7" s="120" t="s">
        <v>284</v>
      </c>
      <c r="N7" s="25" t="s">
        <v>377</v>
      </c>
      <c r="O7" s="14" t="s">
        <v>399</v>
      </c>
    </row>
    <row r="8" spans="1:15" ht="264" customHeight="1" x14ac:dyDescent="0.25">
      <c r="A8" s="217"/>
      <c r="B8" s="4" t="s">
        <v>26</v>
      </c>
      <c r="C8" s="158" t="s">
        <v>59</v>
      </c>
      <c r="D8" s="29" t="s">
        <v>67</v>
      </c>
      <c r="E8" s="55" t="s">
        <v>141</v>
      </c>
      <c r="F8" s="29" t="s">
        <v>68</v>
      </c>
      <c r="G8" s="29" t="s">
        <v>145</v>
      </c>
      <c r="H8" s="30">
        <v>43101</v>
      </c>
      <c r="I8" s="30">
        <v>43465</v>
      </c>
      <c r="J8" s="105" t="s">
        <v>386</v>
      </c>
      <c r="K8" s="96">
        <v>0.5</v>
      </c>
      <c r="L8" s="99" t="s">
        <v>378</v>
      </c>
      <c r="M8" s="57" t="s">
        <v>284</v>
      </c>
      <c r="N8" s="104"/>
      <c r="O8" s="14" t="s">
        <v>399</v>
      </c>
    </row>
    <row r="9" spans="1:15" ht="191.25" x14ac:dyDescent="0.25">
      <c r="A9" s="217"/>
      <c r="B9" s="31"/>
      <c r="C9" s="157" t="s">
        <v>390</v>
      </c>
      <c r="D9" s="29" t="s">
        <v>69</v>
      </c>
      <c r="E9" s="29" t="s">
        <v>126</v>
      </c>
      <c r="F9" s="29" t="s">
        <v>127</v>
      </c>
      <c r="G9" s="53" t="s">
        <v>70</v>
      </c>
      <c r="H9" s="30">
        <v>43101</v>
      </c>
      <c r="I9" s="30">
        <v>43465</v>
      </c>
      <c r="J9" s="95" t="s">
        <v>387</v>
      </c>
      <c r="K9" s="96">
        <v>0.5</v>
      </c>
      <c r="L9" s="99" t="s">
        <v>379</v>
      </c>
      <c r="M9" s="57" t="s">
        <v>284</v>
      </c>
      <c r="N9" s="104"/>
      <c r="O9" s="14" t="s">
        <v>399</v>
      </c>
    </row>
    <row r="10" spans="1:15" ht="153" x14ac:dyDescent="0.25">
      <c r="A10" s="217"/>
      <c r="C10" s="16" t="s">
        <v>56</v>
      </c>
      <c r="D10" s="23" t="s">
        <v>90</v>
      </c>
      <c r="E10" s="7" t="s">
        <v>27</v>
      </c>
      <c r="F10" s="23" t="s">
        <v>89</v>
      </c>
      <c r="G10" s="8" t="s">
        <v>28</v>
      </c>
      <c r="H10" s="4">
        <v>43102</v>
      </c>
      <c r="I10" s="9">
        <v>43465</v>
      </c>
      <c r="J10" s="3" t="s">
        <v>388</v>
      </c>
      <c r="K10" s="10">
        <v>1</v>
      </c>
      <c r="L10" s="23" t="s">
        <v>389</v>
      </c>
      <c r="M10" s="120" t="s">
        <v>284</v>
      </c>
      <c r="N10" s="1"/>
      <c r="O10" s="14" t="s">
        <v>399</v>
      </c>
    </row>
    <row r="11" spans="1:15" ht="162" customHeight="1" x14ac:dyDescent="0.25">
      <c r="A11" s="217"/>
      <c r="B11" s="4"/>
      <c r="C11" s="157" t="s">
        <v>57</v>
      </c>
      <c r="D11" s="28" t="s">
        <v>81</v>
      </c>
      <c r="E11" s="28" t="s">
        <v>64</v>
      </c>
      <c r="F11" s="28" t="s">
        <v>65</v>
      </c>
      <c r="G11" s="56" t="s">
        <v>66</v>
      </c>
      <c r="H11" s="17">
        <v>43101</v>
      </c>
      <c r="I11" s="39">
        <v>43465</v>
      </c>
      <c r="J11" s="95" t="s">
        <v>391</v>
      </c>
      <c r="K11" s="96">
        <v>1</v>
      </c>
      <c r="L11" s="99" t="s">
        <v>392</v>
      </c>
      <c r="M11" s="57" t="s">
        <v>284</v>
      </c>
      <c r="N11" s="104"/>
      <c r="O11" s="14" t="s">
        <v>399</v>
      </c>
    </row>
    <row r="12" spans="1:15" ht="205.5" customHeight="1" x14ac:dyDescent="0.25">
      <c r="A12" s="217"/>
      <c r="B12" s="4" t="s">
        <v>25</v>
      </c>
      <c r="C12" s="16" t="s">
        <v>18</v>
      </c>
      <c r="D12" s="14" t="s">
        <v>130</v>
      </c>
      <c r="E12" s="15" t="s">
        <v>116</v>
      </c>
      <c r="F12" s="28" t="s">
        <v>117</v>
      </c>
      <c r="G12" s="8" t="s">
        <v>20</v>
      </c>
      <c r="H12" s="4">
        <v>43115</v>
      </c>
      <c r="I12" s="9">
        <v>43434</v>
      </c>
      <c r="J12" s="125" t="s">
        <v>393</v>
      </c>
      <c r="K12" s="10">
        <v>0</v>
      </c>
      <c r="L12" s="102" t="s">
        <v>394</v>
      </c>
      <c r="M12" s="120" t="s">
        <v>284</v>
      </c>
      <c r="N12" s="1"/>
      <c r="O12" s="14" t="s">
        <v>399</v>
      </c>
    </row>
    <row r="13" spans="1:15" ht="231.75" customHeight="1" x14ac:dyDescent="0.25">
      <c r="A13" s="217"/>
      <c r="B13" s="4"/>
      <c r="C13" s="16" t="s">
        <v>19</v>
      </c>
      <c r="D13" s="14" t="s">
        <v>131</v>
      </c>
      <c r="E13" s="15" t="s">
        <v>118</v>
      </c>
      <c r="F13" s="28" t="s">
        <v>119</v>
      </c>
      <c r="G13" s="8" t="s">
        <v>20</v>
      </c>
      <c r="H13" s="4">
        <v>43115</v>
      </c>
      <c r="I13" s="4">
        <v>43434</v>
      </c>
      <c r="J13" s="3" t="s">
        <v>395</v>
      </c>
      <c r="K13" s="12">
        <v>0.08</v>
      </c>
      <c r="L13" s="126" t="s">
        <v>396</v>
      </c>
      <c r="M13" s="120" t="s">
        <v>284</v>
      </c>
      <c r="N13" s="1"/>
      <c r="O13" s="14" t="s">
        <v>399</v>
      </c>
    </row>
    <row r="14" spans="1:15" ht="117" customHeight="1" x14ac:dyDescent="0.25">
      <c r="A14" s="217"/>
      <c r="B14" s="4" t="s">
        <v>29</v>
      </c>
      <c r="C14" s="16" t="s">
        <v>30</v>
      </c>
      <c r="D14" s="6" t="s">
        <v>31</v>
      </c>
      <c r="E14" s="7" t="s">
        <v>32</v>
      </c>
      <c r="F14" s="6" t="s">
        <v>33</v>
      </c>
      <c r="G14" s="8" t="s">
        <v>34</v>
      </c>
      <c r="H14" s="4">
        <v>43102</v>
      </c>
      <c r="I14" s="4">
        <v>43465</v>
      </c>
      <c r="J14" s="3" t="s">
        <v>397</v>
      </c>
      <c r="K14" s="12">
        <v>1</v>
      </c>
      <c r="L14" s="101" t="s">
        <v>400</v>
      </c>
      <c r="M14" s="120" t="s">
        <v>398</v>
      </c>
      <c r="N14" s="25"/>
      <c r="O14" s="14" t="s">
        <v>399</v>
      </c>
    </row>
    <row r="15" spans="1:15" ht="133.5" customHeight="1" x14ac:dyDescent="0.25">
      <c r="A15" s="218"/>
      <c r="B15" s="13" t="s">
        <v>54</v>
      </c>
      <c r="C15" s="159" t="s">
        <v>55</v>
      </c>
      <c r="D15" s="15" t="s">
        <v>128</v>
      </c>
      <c r="E15" s="42">
        <v>1</v>
      </c>
      <c r="F15" s="28" t="s">
        <v>129</v>
      </c>
      <c r="G15" s="43" t="s">
        <v>132</v>
      </c>
      <c r="H15" s="18">
        <v>43101</v>
      </c>
      <c r="I15" s="4">
        <v>43281</v>
      </c>
      <c r="J15" s="25" t="s">
        <v>289</v>
      </c>
      <c r="K15" s="94">
        <f>1/1</f>
        <v>1</v>
      </c>
      <c r="L15" s="106" t="s">
        <v>401</v>
      </c>
      <c r="M15" s="120" t="s">
        <v>398</v>
      </c>
      <c r="N15" s="104"/>
      <c r="O15" s="103" t="s">
        <v>285</v>
      </c>
    </row>
    <row r="16" spans="1:15" x14ac:dyDescent="0.25">
      <c r="A16" s="209"/>
      <c r="B16" s="210"/>
      <c r="C16" s="210"/>
      <c r="D16" s="210"/>
      <c r="E16" s="210"/>
      <c r="F16" s="210"/>
      <c r="G16" s="210"/>
      <c r="H16" s="210"/>
      <c r="I16" s="210"/>
      <c r="J16" s="210"/>
      <c r="K16" s="210"/>
      <c r="L16" s="210"/>
      <c r="M16" s="210"/>
      <c r="N16" s="210"/>
      <c r="O16" s="211"/>
    </row>
    <row r="17" spans="1:15" x14ac:dyDescent="0.25">
      <c r="A17" s="201" t="s">
        <v>152</v>
      </c>
      <c r="B17" s="202"/>
      <c r="C17" s="202"/>
      <c r="D17" s="202"/>
      <c r="E17" s="202"/>
      <c r="F17" s="202"/>
      <c r="G17" s="202"/>
      <c r="H17" s="202"/>
      <c r="I17" s="202"/>
      <c r="J17" s="202"/>
      <c r="K17" s="202"/>
      <c r="L17" s="202"/>
      <c r="M17" s="202"/>
      <c r="N17" s="202"/>
      <c r="O17" s="203"/>
    </row>
    <row r="18" spans="1:15" x14ac:dyDescent="0.25">
      <c r="A18" s="201" t="s">
        <v>402</v>
      </c>
      <c r="B18" s="202"/>
      <c r="C18" s="202"/>
      <c r="D18" s="202"/>
      <c r="E18" s="202"/>
      <c r="F18" s="202"/>
      <c r="G18" s="202"/>
      <c r="H18" s="202"/>
      <c r="I18" s="202"/>
      <c r="J18" s="202"/>
      <c r="K18" s="202"/>
      <c r="L18" s="202"/>
      <c r="M18" s="202"/>
      <c r="N18" s="202"/>
      <c r="O18" s="203"/>
    </row>
    <row r="19" spans="1:15" x14ac:dyDescent="0.25">
      <c r="A19" s="201" t="s">
        <v>403</v>
      </c>
      <c r="B19" s="202"/>
      <c r="C19" s="202"/>
      <c r="D19" s="202"/>
      <c r="E19" s="202"/>
      <c r="F19" s="202"/>
      <c r="G19" s="202"/>
      <c r="H19" s="202"/>
      <c r="I19" s="202"/>
      <c r="J19" s="202"/>
      <c r="K19" s="202"/>
      <c r="L19" s="202"/>
      <c r="M19" s="202"/>
      <c r="N19" s="202"/>
      <c r="O19" s="203"/>
    </row>
    <row r="20" spans="1:15" ht="15.75" thickBot="1" x14ac:dyDescent="0.3">
      <c r="A20" s="193"/>
      <c r="B20" s="194"/>
      <c r="C20" s="194"/>
      <c r="D20" s="194"/>
      <c r="E20" s="194"/>
      <c r="F20" s="194"/>
      <c r="G20" s="194"/>
      <c r="H20" s="194"/>
      <c r="I20" s="194"/>
      <c r="J20" s="194"/>
      <c r="K20" s="194"/>
      <c r="L20" s="194"/>
      <c r="M20" s="194"/>
      <c r="N20" s="194"/>
      <c r="O20" s="195"/>
    </row>
  </sheetData>
  <mergeCells count="27">
    <mergeCell ref="A16:O16"/>
    <mergeCell ref="A17:O17"/>
    <mergeCell ref="A18:O18"/>
    <mergeCell ref="A19:O19"/>
    <mergeCell ref="A20:O20"/>
    <mergeCell ref="A7:A15"/>
    <mergeCell ref="J5:J6"/>
    <mergeCell ref="K5:K6"/>
    <mergeCell ref="L5:L6"/>
    <mergeCell ref="M5:M6"/>
    <mergeCell ref="A4:A6"/>
    <mergeCell ref="B4:B6"/>
    <mergeCell ref="C4:I4"/>
    <mergeCell ref="J4:K4"/>
    <mergeCell ref="C5:D5"/>
    <mergeCell ref="E5:E6"/>
    <mergeCell ref="N5:N6"/>
    <mergeCell ref="O5:O6"/>
    <mergeCell ref="L1:O1"/>
    <mergeCell ref="L2:O2"/>
    <mergeCell ref="L3:O3"/>
    <mergeCell ref="L4:O4"/>
    <mergeCell ref="A1:A3"/>
    <mergeCell ref="B1:K3"/>
    <mergeCell ref="F5:F6"/>
    <mergeCell ref="G5:G6"/>
    <mergeCell ref="H5:I5"/>
  </mergeCells>
  <pageMargins left="0.70866141732283472" right="0.70866141732283472" top="0.74803149606299213" bottom="0.74803149606299213" header="0.31496062992125984" footer="0.31496062992125984"/>
  <pageSetup paperSize="5" scale="60" orientation="landscape" horizontalDpi="4294967293" verticalDpi="4294967295"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0"/>
  <sheetViews>
    <sheetView view="pageBreakPreview" topLeftCell="K14" zoomScaleNormal="100" zoomScaleSheetLayoutView="100" workbookViewId="0">
      <selection activeCell="L14" sqref="L14"/>
    </sheetView>
  </sheetViews>
  <sheetFormatPr baseColWidth="10" defaultRowHeight="15" x14ac:dyDescent="0.25"/>
  <cols>
    <col min="1" max="1" width="18.28515625" customWidth="1"/>
    <col min="2" max="2" width="21" customWidth="1"/>
    <col min="3" max="3" width="8" customWidth="1"/>
    <col min="4" max="4" width="24.7109375" customWidth="1"/>
    <col min="5" max="5" width="22.5703125" customWidth="1"/>
    <col min="6" max="6" width="24.140625" customWidth="1"/>
    <col min="7" max="7" width="25" customWidth="1"/>
    <col min="8" max="8" width="13.28515625" customWidth="1"/>
    <col min="9" max="9" width="14.140625" customWidth="1"/>
    <col min="10" max="10" width="56.28515625" customWidth="1"/>
    <col min="11" max="11" width="12.7109375" customWidth="1"/>
    <col min="12" max="12" width="54.85546875" customWidth="1"/>
    <col min="13" max="13" width="14.7109375" customWidth="1"/>
    <col min="14" max="14" width="18.85546875" customWidth="1"/>
  </cols>
  <sheetData>
    <row r="1" spans="1:15" ht="29.25" customHeight="1" x14ac:dyDescent="0.25">
      <c r="A1" s="197"/>
      <c r="B1" s="199" t="s">
        <v>93</v>
      </c>
      <c r="C1" s="199"/>
      <c r="D1" s="199"/>
      <c r="E1" s="199"/>
      <c r="F1" s="199"/>
      <c r="G1" s="199"/>
      <c r="H1" s="199"/>
      <c r="I1" s="199"/>
      <c r="J1" s="199"/>
      <c r="K1" s="199"/>
      <c r="L1" s="182" t="s">
        <v>154</v>
      </c>
      <c r="M1" s="182"/>
      <c r="N1" s="182"/>
      <c r="O1" s="183"/>
    </row>
    <row r="2" spans="1:15" ht="40.5" customHeight="1" x14ac:dyDescent="0.25">
      <c r="A2" s="198"/>
      <c r="B2" s="200"/>
      <c r="C2" s="200"/>
      <c r="D2" s="200"/>
      <c r="E2" s="200"/>
      <c r="F2" s="200"/>
      <c r="G2" s="200"/>
      <c r="H2" s="200"/>
      <c r="I2" s="200"/>
      <c r="J2" s="200"/>
      <c r="K2" s="200"/>
      <c r="L2" s="184" t="s">
        <v>134</v>
      </c>
      <c r="M2" s="184"/>
      <c r="N2" s="184"/>
      <c r="O2" s="185"/>
    </row>
    <row r="3" spans="1:15" ht="15" customHeight="1" x14ac:dyDescent="0.25">
      <c r="A3" s="198"/>
      <c r="B3" s="200"/>
      <c r="C3" s="200"/>
      <c r="D3" s="200"/>
      <c r="E3" s="200"/>
      <c r="F3" s="200"/>
      <c r="G3" s="200"/>
      <c r="H3" s="200"/>
      <c r="I3" s="200"/>
      <c r="J3" s="200"/>
      <c r="K3" s="200"/>
      <c r="L3" s="184" t="s">
        <v>114</v>
      </c>
      <c r="M3" s="184"/>
      <c r="N3" s="184"/>
      <c r="O3" s="185"/>
    </row>
    <row r="4" spans="1:15" ht="18.75" customHeight="1" x14ac:dyDescent="0.25">
      <c r="A4" s="212" t="s">
        <v>94</v>
      </c>
      <c r="B4" s="214" t="s">
        <v>95</v>
      </c>
      <c r="C4" s="206" t="s">
        <v>0</v>
      </c>
      <c r="D4" s="206"/>
      <c r="E4" s="206"/>
      <c r="F4" s="206"/>
      <c r="G4" s="206"/>
      <c r="H4" s="206"/>
      <c r="I4" s="206"/>
      <c r="J4" s="208" t="s">
        <v>1</v>
      </c>
      <c r="K4" s="208"/>
      <c r="L4" s="204" t="s">
        <v>2</v>
      </c>
      <c r="M4" s="204"/>
      <c r="N4" s="204"/>
      <c r="O4" s="205"/>
    </row>
    <row r="5" spans="1:15" ht="18.75" customHeight="1" x14ac:dyDescent="0.25">
      <c r="A5" s="213"/>
      <c r="B5" s="215"/>
      <c r="C5" s="206" t="s">
        <v>96</v>
      </c>
      <c r="D5" s="206"/>
      <c r="E5" s="206" t="s">
        <v>99</v>
      </c>
      <c r="F5" s="206" t="s">
        <v>100</v>
      </c>
      <c r="G5" s="206" t="s">
        <v>101</v>
      </c>
      <c r="H5" s="206" t="s">
        <v>102</v>
      </c>
      <c r="I5" s="206"/>
      <c r="J5" s="208" t="s">
        <v>105</v>
      </c>
      <c r="K5" s="208" t="s">
        <v>106</v>
      </c>
      <c r="L5" s="204" t="s">
        <v>107</v>
      </c>
      <c r="M5" s="204" t="s">
        <v>108</v>
      </c>
      <c r="N5" s="204" t="s">
        <v>109</v>
      </c>
      <c r="O5" s="205" t="s">
        <v>110</v>
      </c>
    </row>
    <row r="6" spans="1:15" ht="93.75" x14ac:dyDescent="0.25">
      <c r="A6" s="213"/>
      <c r="B6" s="215"/>
      <c r="C6" s="2" t="s">
        <v>97</v>
      </c>
      <c r="D6" s="37" t="s">
        <v>98</v>
      </c>
      <c r="E6" s="206"/>
      <c r="F6" s="206"/>
      <c r="G6" s="207"/>
      <c r="H6" s="37" t="s">
        <v>103</v>
      </c>
      <c r="I6" s="37" t="s">
        <v>104</v>
      </c>
      <c r="J6" s="208"/>
      <c r="K6" s="208"/>
      <c r="L6" s="204"/>
      <c r="M6" s="204"/>
      <c r="N6" s="204"/>
      <c r="O6" s="205"/>
    </row>
    <row r="7" spans="1:15" ht="157.5" customHeight="1" x14ac:dyDescent="0.25">
      <c r="A7" s="219" t="s">
        <v>16</v>
      </c>
      <c r="B7" s="216" t="s">
        <v>13</v>
      </c>
      <c r="C7" s="16" t="s">
        <v>60</v>
      </c>
      <c r="D7" s="28" t="s">
        <v>77</v>
      </c>
      <c r="E7" s="28" t="s">
        <v>78</v>
      </c>
      <c r="F7" s="28" t="s">
        <v>79</v>
      </c>
      <c r="G7" s="28" t="s">
        <v>144</v>
      </c>
      <c r="H7" s="17">
        <v>43101</v>
      </c>
      <c r="I7" s="17">
        <v>43465</v>
      </c>
      <c r="J7" s="95" t="s">
        <v>404</v>
      </c>
      <c r="K7" s="96">
        <v>1</v>
      </c>
      <c r="L7" s="99" t="s">
        <v>405</v>
      </c>
      <c r="M7" s="57" t="s">
        <v>284</v>
      </c>
      <c r="N7" s="104"/>
      <c r="O7" s="103" t="s">
        <v>285</v>
      </c>
    </row>
    <row r="8" spans="1:15" ht="143.25" customHeight="1" x14ac:dyDescent="0.25">
      <c r="A8" s="220"/>
      <c r="B8" s="218"/>
      <c r="C8" s="16" t="s">
        <v>406</v>
      </c>
      <c r="D8" s="28" t="s">
        <v>71</v>
      </c>
      <c r="E8" s="28" t="s">
        <v>72</v>
      </c>
      <c r="F8" s="28" t="s">
        <v>73</v>
      </c>
      <c r="G8" s="56" t="s">
        <v>74</v>
      </c>
      <c r="H8" s="17">
        <v>43101</v>
      </c>
      <c r="I8" s="17">
        <v>43465</v>
      </c>
      <c r="J8" s="95" t="s">
        <v>407</v>
      </c>
      <c r="K8" s="96">
        <v>1</v>
      </c>
      <c r="L8" s="99" t="s">
        <v>281</v>
      </c>
      <c r="M8" s="57" t="s">
        <v>284</v>
      </c>
      <c r="N8" s="104"/>
      <c r="O8" s="103" t="s">
        <v>285</v>
      </c>
    </row>
    <row r="9" spans="1:15" ht="129" customHeight="1" x14ac:dyDescent="0.25">
      <c r="A9" s="220"/>
      <c r="B9" s="31" t="s">
        <v>14</v>
      </c>
      <c r="C9" s="27" t="s">
        <v>61</v>
      </c>
      <c r="D9" s="29" t="s">
        <v>75</v>
      </c>
      <c r="E9" s="29" t="s">
        <v>125</v>
      </c>
      <c r="F9" s="29" t="s">
        <v>121</v>
      </c>
      <c r="G9" s="53" t="s">
        <v>76</v>
      </c>
      <c r="H9" s="32">
        <v>43101</v>
      </c>
      <c r="I9" s="32">
        <v>43465</v>
      </c>
      <c r="J9" s="97" t="s">
        <v>408</v>
      </c>
      <c r="K9" s="10">
        <v>1</v>
      </c>
      <c r="L9" s="99" t="s">
        <v>283</v>
      </c>
      <c r="M9" s="57" t="s">
        <v>284</v>
      </c>
      <c r="N9" s="104"/>
      <c r="O9" s="103" t="s">
        <v>285</v>
      </c>
    </row>
    <row r="10" spans="1:15" ht="348" customHeight="1" x14ac:dyDescent="0.25">
      <c r="A10" s="220"/>
      <c r="B10" s="4" t="s">
        <v>38</v>
      </c>
      <c r="C10" s="16" t="s">
        <v>62</v>
      </c>
      <c r="D10" s="20" t="s">
        <v>142</v>
      </c>
      <c r="E10" s="20" t="s">
        <v>137</v>
      </c>
      <c r="F10" s="20" t="s">
        <v>138</v>
      </c>
      <c r="G10" s="21" t="s">
        <v>7</v>
      </c>
      <c r="H10" s="44">
        <v>43313</v>
      </c>
      <c r="I10" s="9">
        <v>43357</v>
      </c>
      <c r="J10" s="20" t="s">
        <v>278</v>
      </c>
      <c r="K10" s="10">
        <v>0.8</v>
      </c>
      <c r="L10" s="99" t="s">
        <v>409</v>
      </c>
      <c r="M10" s="57" t="s">
        <v>284</v>
      </c>
      <c r="N10" s="104" t="s">
        <v>410</v>
      </c>
      <c r="O10" s="103" t="s">
        <v>285</v>
      </c>
    </row>
    <row r="11" spans="1:15" ht="139.5" customHeight="1" x14ac:dyDescent="0.25">
      <c r="A11" s="220"/>
      <c r="B11" s="4"/>
      <c r="C11" s="19" t="s">
        <v>5</v>
      </c>
      <c r="D11" s="20" t="s">
        <v>143</v>
      </c>
      <c r="E11" s="20" t="s">
        <v>136</v>
      </c>
      <c r="F11" s="20" t="s">
        <v>135</v>
      </c>
      <c r="G11" s="21" t="s">
        <v>7</v>
      </c>
      <c r="H11" s="4">
        <v>43358</v>
      </c>
      <c r="I11" s="9">
        <v>43434</v>
      </c>
      <c r="J11" s="20" t="s">
        <v>280</v>
      </c>
      <c r="K11" s="10">
        <v>0</v>
      </c>
      <c r="L11" s="99" t="s">
        <v>411</v>
      </c>
      <c r="M11" s="57" t="s">
        <v>284</v>
      </c>
      <c r="N11" s="104"/>
      <c r="O11" s="103" t="s">
        <v>285</v>
      </c>
    </row>
    <row r="12" spans="1:15" ht="151.5" customHeight="1" x14ac:dyDescent="0.25">
      <c r="A12" s="220"/>
      <c r="B12" s="4" t="s">
        <v>15</v>
      </c>
      <c r="C12" s="19" t="s">
        <v>139</v>
      </c>
      <c r="D12" s="20" t="s">
        <v>6</v>
      </c>
      <c r="E12" s="20" t="s">
        <v>3</v>
      </c>
      <c r="F12" s="20" t="s">
        <v>8</v>
      </c>
      <c r="G12" s="40" t="s">
        <v>4</v>
      </c>
      <c r="H12" s="36">
        <v>43101</v>
      </c>
      <c r="I12" s="36">
        <v>43465</v>
      </c>
      <c r="J12" s="20" t="s">
        <v>279</v>
      </c>
      <c r="K12" s="10">
        <v>0</v>
      </c>
      <c r="L12" s="20" t="s">
        <v>412</v>
      </c>
      <c r="M12" s="57" t="s">
        <v>284</v>
      </c>
      <c r="N12" s="104"/>
      <c r="O12" s="103" t="s">
        <v>285</v>
      </c>
    </row>
    <row r="13" spans="1:15" ht="238.5" customHeight="1" x14ac:dyDescent="0.25">
      <c r="A13" s="220"/>
      <c r="B13" s="20"/>
      <c r="C13" s="34" t="s">
        <v>85</v>
      </c>
      <c r="D13" s="6" t="s">
        <v>83</v>
      </c>
      <c r="E13" s="33" t="s">
        <v>84</v>
      </c>
      <c r="F13" s="20" t="s">
        <v>86</v>
      </c>
      <c r="G13" s="52" t="s">
        <v>76</v>
      </c>
      <c r="H13" s="36">
        <v>43101</v>
      </c>
      <c r="I13" s="36">
        <v>43465</v>
      </c>
      <c r="J13" s="97" t="s">
        <v>413</v>
      </c>
      <c r="K13" s="98">
        <f>0.166666666666667*100%</f>
        <v>0.16666666666666699</v>
      </c>
      <c r="L13" s="102" t="s">
        <v>282</v>
      </c>
      <c r="M13" s="57" t="s">
        <v>284</v>
      </c>
      <c r="N13" s="104"/>
      <c r="O13" s="103" t="s">
        <v>285</v>
      </c>
    </row>
    <row r="14" spans="1:15" ht="300.75" customHeight="1" x14ac:dyDescent="0.25">
      <c r="A14" s="221"/>
      <c r="B14" s="4" t="s">
        <v>35</v>
      </c>
      <c r="C14" s="5" t="s">
        <v>140</v>
      </c>
      <c r="D14" s="6" t="s">
        <v>36</v>
      </c>
      <c r="E14" s="7" t="s">
        <v>37</v>
      </c>
      <c r="F14" s="6" t="s">
        <v>39</v>
      </c>
      <c r="G14" s="41" t="s">
        <v>40</v>
      </c>
      <c r="H14" s="54">
        <v>43102</v>
      </c>
      <c r="I14" s="54">
        <v>43465</v>
      </c>
      <c r="J14" s="130" t="s">
        <v>414</v>
      </c>
      <c r="K14" s="10">
        <v>1</v>
      </c>
      <c r="L14" s="128" t="s">
        <v>415</v>
      </c>
      <c r="M14" s="129" t="s">
        <v>284</v>
      </c>
      <c r="N14" s="127" t="s">
        <v>416</v>
      </c>
      <c r="O14" s="20" t="s">
        <v>373</v>
      </c>
    </row>
    <row r="15" spans="1:15" x14ac:dyDescent="0.25">
      <c r="A15" s="49"/>
      <c r="H15" s="50"/>
      <c r="I15" s="50"/>
      <c r="J15" s="50"/>
      <c r="K15" s="50"/>
      <c r="L15" s="50"/>
      <c r="M15" s="50"/>
      <c r="N15" s="50"/>
      <c r="O15" s="51"/>
    </row>
    <row r="16" spans="1:15" x14ac:dyDescent="0.25">
      <c r="A16" s="201" t="s">
        <v>152</v>
      </c>
      <c r="B16" s="202"/>
      <c r="C16" s="202"/>
      <c r="D16" s="202"/>
      <c r="E16" s="202"/>
      <c r="F16" s="202"/>
      <c r="G16" s="202"/>
      <c r="H16" s="202"/>
      <c r="I16" s="202"/>
      <c r="J16" s="202"/>
      <c r="K16" s="202"/>
      <c r="L16" s="202"/>
      <c r="M16" s="202"/>
      <c r="N16" s="202"/>
      <c r="O16" s="203"/>
    </row>
    <row r="17" spans="1:15" x14ac:dyDescent="0.25">
      <c r="A17" s="201" t="s">
        <v>402</v>
      </c>
      <c r="B17" s="202"/>
      <c r="C17" s="202"/>
      <c r="D17" s="202"/>
      <c r="E17" s="202"/>
      <c r="F17" s="202"/>
      <c r="G17" s="202"/>
      <c r="H17" s="202"/>
      <c r="I17" s="202"/>
      <c r="J17" s="202"/>
      <c r="K17" s="202"/>
      <c r="L17" s="202"/>
      <c r="M17" s="202"/>
      <c r="N17" s="202"/>
      <c r="O17" s="203"/>
    </row>
    <row r="18" spans="1:15" x14ac:dyDescent="0.25">
      <c r="A18" s="201" t="s">
        <v>403</v>
      </c>
      <c r="B18" s="202"/>
      <c r="C18" s="202"/>
      <c r="D18" s="202"/>
      <c r="E18" s="202"/>
      <c r="F18" s="202"/>
      <c r="G18" s="202"/>
      <c r="H18" s="202"/>
      <c r="I18" s="202"/>
      <c r="J18" s="202"/>
      <c r="K18" s="202"/>
      <c r="L18" s="202"/>
      <c r="M18" s="202"/>
      <c r="N18" s="202"/>
      <c r="O18" s="203"/>
    </row>
    <row r="19" spans="1:15" ht="15.75" thickBot="1" x14ac:dyDescent="0.3">
      <c r="A19" s="46"/>
      <c r="B19" s="45"/>
      <c r="C19" s="45"/>
      <c r="D19" s="45"/>
      <c r="E19" s="45"/>
      <c r="F19" s="45"/>
      <c r="G19" s="45"/>
      <c r="H19" s="47"/>
      <c r="I19" s="47"/>
      <c r="J19" s="47"/>
      <c r="K19" s="47"/>
      <c r="L19" s="47"/>
      <c r="M19" s="47"/>
      <c r="N19" s="47"/>
      <c r="O19" s="48"/>
    </row>
    <row r="20" spans="1:15" ht="15.75" thickBot="1" x14ac:dyDescent="0.3">
      <c r="B20" s="47"/>
      <c r="C20" s="47"/>
      <c r="D20" s="47"/>
      <c r="E20" s="47"/>
      <c r="F20" s="47"/>
      <c r="G20" s="47"/>
    </row>
  </sheetData>
  <mergeCells count="26">
    <mergeCell ref="A16:O16"/>
    <mergeCell ref="A17:O17"/>
    <mergeCell ref="A18:O18"/>
    <mergeCell ref="B7:B8"/>
    <mergeCell ref="A7:A14"/>
    <mergeCell ref="K5:K6"/>
    <mergeCell ref="L5:L6"/>
    <mergeCell ref="M5:M6"/>
    <mergeCell ref="G5:G6"/>
    <mergeCell ref="H5:I5"/>
    <mergeCell ref="N5:N6"/>
    <mergeCell ref="O5:O6"/>
    <mergeCell ref="J5:J6"/>
    <mergeCell ref="A1:A3"/>
    <mergeCell ref="B1:K3"/>
    <mergeCell ref="L1:O1"/>
    <mergeCell ref="L2:O2"/>
    <mergeCell ref="L3:O3"/>
    <mergeCell ref="A4:A6"/>
    <mergeCell ref="B4:B6"/>
    <mergeCell ref="C4:I4"/>
    <mergeCell ref="J4:K4"/>
    <mergeCell ref="L4:O4"/>
    <mergeCell ref="C5:D5"/>
    <mergeCell ref="E5:E6"/>
    <mergeCell ref="F5:F6"/>
  </mergeCells>
  <pageMargins left="0.7" right="0.7" top="0.75" bottom="0.75" header="0.3" footer="0.3"/>
  <pageSetup scale="36" orientation="portrait" horizontalDpi="4294967293" verticalDpi="4294967295"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3"/>
  <sheetViews>
    <sheetView tabSelected="1" view="pageBreakPreview" topLeftCell="G4" zoomScaleNormal="100" zoomScaleSheetLayoutView="100" workbookViewId="0">
      <selection activeCell="L7" sqref="L7"/>
    </sheetView>
  </sheetViews>
  <sheetFormatPr baseColWidth="10" defaultRowHeight="15" x14ac:dyDescent="0.25"/>
  <cols>
    <col min="1" max="1" width="16.28515625" customWidth="1"/>
    <col min="2" max="2" width="20.42578125" customWidth="1"/>
    <col min="3" max="3" width="27.5703125" customWidth="1"/>
    <col min="4" max="4" width="25.85546875" customWidth="1"/>
    <col min="5" max="5" width="17.5703125" customWidth="1"/>
    <col min="6" max="6" width="26.7109375" customWidth="1"/>
    <col min="7" max="7" width="14" customWidth="1"/>
    <col min="8" max="8" width="16.85546875" customWidth="1"/>
    <col min="9" max="9" width="14.85546875" customWidth="1"/>
    <col min="10" max="10" width="57.28515625" customWidth="1"/>
    <col min="11" max="11" width="15.85546875" customWidth="1"/>
    <col min="12" max="12" width="89.7109375" customWidth="1"/>
    <col min="13" max="13" width="15" customWidth="1"/>
    <col min="14" max="14" width="18.28515625" customWidth="1"/>
    <col min="15" max="15" width="23.28515625" customWidth="1"/>
  </cols>
  <sheetData>
    <row r="1" spans="1:15" ht="33.75" customHeight="1" x14ac:dyDescent="0.25">
      <c r="A1" s="197"/>
      <c r="B1" s="199" t="s">
        <v>93</v>
      </c>
      <c r="C1" s="199"/>
      <c r="D1" s="199"/>
      <c r="E1" s="199"/>
      <c r="F1" s="199"/>
      <c r="G1" s="199"/>
      <c r="H1" s="199"/>
      <c r="I1" s="199"/>
      <c r="J1" s="199"/>
      <c r="K1" s="199"/>
      <c r="L1" s="182" t="s">
        <v>153</v>
      </c>
      <c r="M1" s="182"/>
      <c r="N1" s="182"/>
      <c r="O1" s="183"/>
    </row>
    <row r="2" spans="1:15" ht="27.75" customHeight="1" x14ac:dyDescent="0.25">
      <c r="A2" s="198"/>
      <c r="B2" s="200"/>
      <c r="C2" s="200"/>
      <c r="D2" s="200"/>
      <c r="E2" s="200"/>
      <c r="F2" s="200"/>
      <c r="G2" s="200"/>
      <c r="H2" s="200"/>
      <c r="I2" s="200"/>
      <c r="J2" s="200"/>
      <c r="K2" s="200"/>
      <c r="L2" s="184" t="s">
        <v>134</v>
      </c>
      <c r="M2" s="184"/>
      <c r="N2" s="184"/>
      <c r="O2" s="185"/>
    </row>
    <row r="3" spans="1:15" ht="15" customHeight="1" x14ac:dyDescent="0.25">
      <c r="A3" s="198"/>
      <c r="B3" s="200"/>
      <c r="C3" s="200"/>
      <c r="D3" s="200"/>
      <c r="E3" s="200"/>
      <c r="F3" s="200"/>
      <c r="G3" s="200"/>
      <c r="H3" s="200"/>
      <c r="I3" s="200"/>
      <c r="J3" s="200"/>
      <c r="K3" s="200"/>
      <c r="L3" s="184" t="s">
        <v>115</v>
      </c>
      <c r="M3" s="184"/>
      <c r="N3" s="184"/>
      <c r="O3" s="185"/>
    </row>
    <row r="4" spans="1:15" ht="18.75" customHeight="1" x14ac:dyDescent="0.25">
      <c r="A4" s="212" t="s">
        <v>94</v>
      </c>
      <c r="B4" s="214" t="s">
        <v>95</v>
      </c>
      <c r="C4" s="206" t="s">
        <v>0</v>
      </c>
      <c r="D4" s="206"/>
      <c r="E4" s="206"/>
      <c r="F4" s="206"/>
      <c r="G4" s="206"/>
      <c r="H4" s="206"/>
      <c r="I4" s="206"/>
      <c r="J4" s="208" t="s">
        <v>1</v>
      </c>
      <c r="K4" s="208"/>
      <c r="L4" s="204" t="s">
        <v>2</v>
      </c>
      <c r="M4" s="204"/>
      <c r="N4" s="204"/>
      <c r="O4" s="205"/>
    </row>
    <row r="5" spans="1:15" ht="18.75" customHeight="1" x14ac:dyDescent="0.25">
      <c r="A5" s="213"/>
      <c r="B5" s="215"/>
      <c r="C5" s="206" t="s">
        <v>96</v>
      </c>
      <c r="D5" s="206"/>
      <c r="E5" s="206" t="s">
        <v>99</v>
      </c>
      <c r="F5" s="206" t="s">
        <v>100</v>
      </c>
      <c r="G5" s="206" t="s">
        <v>101</v>
      </c>
      <c r="H5" s="206" t="s">
        <v>102</v>
      </c>
      <c r="I5" s="206"/>
      <c r="J5" s="208" t="s">
        <v>105</v>
      </c>
      <c r="K5" s="208" t="s">
        <v>106</v>
      </c>
      <c r="L5" s="204" t="s">
        <v>107</v>
      </c>
      <c r="M5" s="204" t="s">
        <v>108</v>
      </c>
      <c r="N5" s="204" t="s">
        <v>109</v>
      </c>
      <c r="O5" s="204" t="s">
        <v>110</v>
      </c>
    </row>
    <row r="6" spans="1:15" ht="75.75" customHeight="1" x14ac:dyDescent="0.25">
      <c r="A6" s="213"/>
      <c r="B6" s="215"/>
      <c r="C6" s="2" t="s">
        <v>97</v>
      </c>
      <c r="D6" s="37" t="s">
        <v>98</v>
      </c>
      <c r="E6" s="206"/>
      <c r="F6" s="206"/>
      <c r="G6" s="207"/>
      <c r="H6" s="37" t="s">
        <v>103</v>
      </c>
      <c r="I6" s="37" t="s">
        <v>104</v>
      </c>
      <c r="J6" s="208"/>
      <c r="K6" s="208"/>
      <c r="L6" s="204"/>
      <c r="M6" s="204"/>
      <c r="N6" s="204"/>
      <c r="O6" s="204"/>
    </row>
    <row r="7" spans="1:15" ht="409.5" customHeight="1" x14ac:dyDescent="0.25">
      <c r="A7" s="222" t="s">
        <v>17</v>
      </c>
      <c r="B7" s="160"/>
      <c r="C7" s="16" t="s">
        <v>9</v>
      </c>
      <c r="D7" s="55" t="s">
        <v>91</v>
      </c>
      <c r="E7" s="28" t="s">
        <v>41</v>
      </c>
      <c r="F7" s="55" t="s">
        <v>87</v>
      </c>
      <c r="G7" s="161" t="s">
        <v>88</v>
      </c>
      <c r="H7" s="162">
        <v>43102</v>
      </c>
      <c r="I7" s="163">
        <v>43404</v>
      </c>
      <c r="J7" s="55" t="s">
        <v>417</v>
      </c>
      <c r="K7" s="162" t="s">
        <v>418</v>
      </c>
      <c r="L7" s="55" t="s">
        <v>419</v>
      </c>
      <c r="M7" s="16" t="s">
        <v>284</v>
      </c>
      <c r="N7" s="55" t="s">
        <v>420</v>
      </c>
      <c r="O7" s="55" t="s">
        <v>399</v>
      </c>
    </row>
    <row r="8" spans="1:15" ht="324.75" customHeight="1" x14ac:dyDescent="0.25">
      <c r="A8" s="222"/>
      <c r="B8" s="164"/>
      <c r="C8" s="16" t="s">
        <v>82</v>
      </c>
      <c r="D8" s="165" t="s">
        <v>122</v>
      </c>
      <c r="E8" s="28" t="s">
        <v>423</v>
      </c>
      <c r="F8" s="165" t="s">
        <v>120</v>
      </c>
      <c r="G8" s="166" t="s">
        <v>123</v>
      </c>
      <c r="H8" s="163">
        <v>43220</v>
      </c>
      <c r="I8" s="163">
        <v>43465</v>
      </c>
      <c r="J8" s="55" t="s">
        <v>421</v>
      </c>
      <c r="K8" s="167">
        <v>0.2</v>
      </c>
      <c r="L8" s="55" t="s">
        <v>422</v>
      </c>
      <c r="M8" s="16" t="s">
        <v>284</v>
      </c>
      <c r="N8" s="55" t="s">
        <v>424</v>
      </c>
      <c r="O8" s="55" t="s">
        <v>399</v>
      </c>
    </row>
    <row r="9" spans="1:15" x14ac:dyDescent="0.25">
      <c r="A9" s="209"/>
      <c r="B9" s="210"/>
      <c r="C9" s="210"/>
      <c r="D9" s="210"/>
      <c r="E9" s="210"/>
      <c r="F9" s="210"/>
      <c r="G9" s="210"/>
      <c r="H9" s="210"/>
      <c r="I9" s="210"/>
      <c r="J9" s="210"/>
      <c r="K9" s="210"/>
      <c r="L9" s="210"/>
      <c r="M9" s="210"/>
      <c r="N9" s="224"/>
      <c r="O9" s="1"/>
    </row>
    <row r="10" spans="1:15" x14ac:dyDescent="0.25">
      <c r="A10" s="201" t="s">
        <v>152</v>
      </c>
      <c r="B10" s="202"/>
      <c r="C10" s="202"/>
      <c r="D10" s="202"/>
      <c r="E10" s="202"/>
      <c r="F10" s="202"/>
      <c r="G10" s="202"/>
      <c r="H10" s="202"/>
      <c r="I10" s="202"/>
      <c r="J10" s="202"/>
      <c r="K10" s="202"/>
      <c r="L10" s="202"/>
      <c r="M10" s="202"/>
      <c r="N10" s="202"/>
      <c r="O10" s="203"/>
    </row>
    <row r="11" spans="1:15" x14ac:dyDescent="0.25">
      <c r="A11" s="201" t="s">
        <v>402</v>
      </c>
      <c r="B11" s="202"/>
      <c r="C11" s="202"/>
      <c r="D11" s="202"/>
      <c r="E11" s="202"/>
      <c r="F11" s="202"/>
      <c r="G11" s="202"/>
      <c r="H11" s="202"/>
      <c r="I11" s="202"/>
      <c r="J11" s="202"/>
      <c r="K11" s="202"/>
      <c r="L11" s="202"/>
      <c r="M11" s="202"/>
      <c r="N11" s="202"/>
      <c r="O11" s="203"/>
    </row>
    <row r="12" spans="1:15" x14ac:dyDescent="0.25">
      <c r="A12" s="201" t="s">
        <v>403</v>
      </c>
      <c r="B12" s="202"/>
      <c r="C12" s="202"/>
      <c r="D12" s="202"/>
      <c r="E12" s="202"/>
      <c r="F12" s="202"/>
      <c r="G12" s="202"/>
      <c r="H12" s="202"/>
      <c r="I12" s="202"/>
      <c r="J12" s="202"/>
      <c r="K12" s="202"/>
      <c r="L12" s="202"/>
      <c r="M12" s="202"/>
      <c r="N12" s="202"/>
      <c r="O12" s="203"/>
    </row>
    <row r="13" spans="1:15" ht="15.75" thickBot="1" x14ac:dyDescent="0.3">
      <c r="A13" s="193"/>
      <c r="B13" s="194"/>
      <c r="C13" s="194"/>
      <c r="D13" s="194"/>
      <c r="E13" s="194"/>
      <c r="F13" s="194"/>
      <c r="G13" s="194"/>
      <c r="H13" s="194"/>
      <c r="I13" s="194"/>
      <c r="J13" s="194"/>
      <c r="K13" s="194"/>
      <c r="L13" s="194"/>
      <c r="M13" s="194"/>
      <c r="N13" s="223"/>
      <c r="O13" s="1"/>
    </row>
  </sheetData>
  <mergeCells count="27">
    <mergeCell ref="A7:A8"/>
    <mergeCell ref="A13:N13"/>
    <mergeCell ref="A9:N9"/>
    <mergeCell ref="A10:O10"/>
    <mergeCell ref="A11:O11"/>
    <mergeCell ref="A12:O12"/>
    <mergeCell ref="A1:A3"/>
    <mergeCell ref="A4:A6"/>
    <mergeCell ref="E5:E6"/>
    <mergeCell ref="F5:F6"/>
    <mergeCell ref="B4:B6"/>
    <mergeCell ref="C4:I4"/>
    <mergeCell ref="B1:K3"/>
    <mergeCell ref="C5:D5"/>
    <mergeCell ref="G5:G6"/>
    <mergeCell ref="H5:I5"/>
    <mergeCell ref="O5:O6"/>
    <mergeCell ref="J5:J6"/>
    <mergeCell ref="K5:K6"/>
    <mergeCell ref="L5:L6"/>
    <mergeCell ref="M5:M6"/>
    <mergeCell ref="N5:N6"/>
    <mergeCell ref="L1:O1"/>
    <mergeCell ref="L2:O2"/>
    <mergeCell ref="L3:O3"/>
    <mergeCell ref="J4:K4"/>
    <mergeCell ref="L4:O4"/>
  </mergeCells>
  <pageMargins left="0.70866141732283472" right="0.70866141732283472" top="0.74803149606299213" bottom="0.74803149606299213" header="0.31496062992125984" footer="0.31496062992125984"/>
  <pageSetup paperSize="5" scale="59" orientation="landscape" horizontalDpi="4294967293" verticalDpi="4294967295"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4" sqref="D1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Comp. 1 Riesgos de Corrupcion</vt:lpstr>
      <vt:lpstr>Comp. 3 Rendición de Cuentas</vt:lpstr>
      <vt:lpstr>Comp. 4 Atención al Ciudadano</vt:lpstr>
      <vt:lpstr> Comp. 5 Transp. y Acc Informa.</vt:lpstr>
      <vt:lpstr>Comp. 6 Iniciativas Adicionales</vt:lpstr>
      <vt:lpstr>Hoja1</vt:lpstr>
      <vt:lpstr>'Comp. 4 Atención al Ciudadano'!Área_de_impresión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EDITH ACOSTA MANRIQUE</dc:creator>
  <cp:lastModifiedBy>ALVARO FERNANDO VALLEJO MORAN</cp:lastModifiedBy>
  <cp:lastPrinted>2018-01-09T22:00:25Z</cp:lastPrinted>
  <dcterms:created xsi:type="dcterms:W3CDTF">2016-07-21T13:11:08Z</dcterms:created>
  <dcterms:modified xsi:type="dcterms:W3CDTF">2018-09-14T21:26:46Z</dcterms:modified>
</cp:coreProperties>
</file>